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Guilherme Engenharia\3. Convênios\12. Pracinha-SP\49. Ponte_Aduela_Defesa Civil\"/>
    </mc:Choice>
  </mc:AlternateContent>
  <bookViews>
    <workbookView xWindow="0" yWindow="0" windowWidth="21960" windowHeight="11970"/>
  </bookViews>
  <sheets>
    <sheet name="Orçamentária" sheetId="9" r:id="rId1"/>
    <sheet name="Cronograma" sheetId="10" r:id="rId2"/>
    <sheet name="TABELAS" sheetId="7" r:id="rId3"/>
  </sheets>
  <definedNames>
    <definedName name="_xlnm.Print_Area" localSheetId="0">Orçamentária!$B$1:$J$90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4" i="9" l="1"/>
  <c r="E64" i="9"/>
  <c r="D64" i="9"/>
  <c r="D61" i="9"/>
  <c r="E61" i="9"/>
  <c r="F61" i="9"/>
  <c r="D62" i="9"/>
  <c r="E62" i="9"/>
  <c r="F62" i="9"/>
  <c r="F60" i="9"/>
  <c r="E60" i="9"/>
  <c r="D60" i="9"/>
  <c r="F52" i="9"/>
  <c r="E52" i="9"/>
  <c r="D52" i="9"/>
  <c r="F50" i="9"/>
  <c r="E50" i="9"/>
  <c r="D50" i="9"/>
  <c r="F49" i="9"/>
  <c r="E49" i="9"/>
  <c r="D49" i="9"/>
  <c r="F48" i="9"/>
  <c r="E48" i="9"/>
  <c r="D48" i="9"/>
  <c r="I64" i="9" l="1"/>
  <c r="J64" i="9" s="1"/>
  <c r="I62" i="9"/>
  <c r="J62" i="9" s="1"/>
  <c r="I61" i="9"/>
  <c r="J61" i="9" s="1"/>
  <c r="I60" i="9"/>
  <c r="J60" i="9" s="1"/>
  <c r="I52" i="9"/>
  <c r="J52" i="9" s="1"/>
  <c r="I49" i="9"/>
  <c r="J49" i="9" s="1"/>
  <c r="I48" i="9"/>
  <c r="J48" i="9" s="1"/>
  <c r="I50" i="9"/>
  <c r="J50" i="9" s="1"/>
  <c r="D16" i="9" l="1"/>
  <c r="F18" i="9"/>
  <c r="E18" i="9"/>
  <c r="H18" i="9" s="1"/>
  <c r="D18" i="9"/>
  <c r="D68" i="9"/>
  <c r="E68" i="9"/>
  <c r="F68" i="9"/>
  <c r="D69" i="9"/>
  <c r="E69" i="9"/>
  <c r="F69" i="9"/>
  <c r="D70" i="9"/>
  <c r="E70" i="9"/>
  <c r="H70" i="9" s="1"/>
  <c r="F70" i="9"/>
  <c r="D71" i="9"/>
  <c r="E71" i="9"/>
  <c r="H71" i="9" s="1"/>
  <c r="F71" i="9"/>
  <c r="D58" i="9"/>
  <c r="E58" i="9"/>
  <c r="F58" i="9"/>
  <c r="D33" i="9"/>
  <c r="E33" i="9"/>
  <c r="F33" i="9"/>
  <c r="D34" i="9"/>
  <c r="E34" i="9"/>
  <c r="F34" i="9"/>
  <c r="D35" i="9"/>
  <c r="E35" i="9"/>
  <c r="H35" i="9" s="1"/>
  <c r="F35" i="9"/>
  <c r="D36" i="9"/>
  <c r="E36" i="9"/>
  <c r="H36" i="9" s="1"/>
  <c r="F36" i="9"/>
  <c r="D37" i="9"/>
  <c r="E37" i="9"/>
  <c r="F37" i="9"/>
  <c r="D38" i="9"/>
  <c r="E38" i="9"/>
  <c r="F38" i="9"/>
  <c r="D39" i="9"/>
  <c r="E39" i="9"/>
  <c r="F39" i="9"/>
  <c r="D40" i="9"/>
  <c r="E40" i="9"/>
  <c r="F40" i="9"/>
  <c r="D41" i="9"/>
  <c r="E41" i="9"/>
  <c r="F41" i="9"/>
  <c r="D42" i="9"/>
  <c r="E42" i="9"/>
  <c r="F42" i="9"/>
  <c r="D44" i="9"/>
  <c r="E44" i="9"/>
  <c r="F44" i="9"/>
  <c r="D45" i="9"/>
  <c r="E45" i="9"/>
  <c r="F45" i="9"/>
  <c r="D46" i="9"/>
  <c r="E46" i="9"/>
  <c r="F46" i="9"/>
  <c r="D29" i="9"/>
  <c r="E29" i="9"/>
  <c r="H29" i="9" s="1"/>
  <c r="F29" i="9"/>
  <c r="F67" i="9"/>
  <c r="E67" i="9"/>
  <c r="H67" i="9" s="1"/>
  <c r="D67" i="9"/>
  <c r="F28" i="9"/>
  <c r="E28" i="9"/>
  <c r="D28" i="9"/>
  <c r="F16" i="9"/>
  <c r="F17" i="9"/>
  <c r="F19" i="9"/>
  <c r="F20" i="9"/>
  <c r="F21" i="9"/>
  <c r="F22" i="9"/>
  <c r="F23" i="9"/>
  <c r="F24" i="9"/>
  <c r="F25" i="9"/>
  <c r="E16" i="9"/>
  <c r="H16" i="9" s="1"/>
  <c r="E17" i="9"/>
  <c r="H17" i="9" s="1"/>
  <c r="E19" i="9"/>
  <c r="H19" i="9" s="1"/>
  <c r="E20" i="9"/>
  <c r="H20" i="9" s="1"/>
  <c r="E21" i="9"/>
  <c r="H21" i="9" s="1"/>
  <c r="E22" i="9"/>
  <c r="E23" i="9"/>
  <c r="E24" i="9"/>
  <c r="H24" i="9" s="1"/>
  <c r="E25" i="9"/>
  <c r="D17" i="9"/>
  <c r="D19" i="9"/>
  <c r="D20" i="9"/>
  <c r="D21" i="9"/>
  <c r="D22" i="9"/>
  <c r="D23" i="9"/>
  <c r="D24" i="9"/>
  <c r="D25" i="9"/>
  <c r="E97" i="10" l="1"/>
  <c r="E96" i="10"/>
  <c r="C4" i="10"/>
  <c r="C3" i="10"/>
  <c r="E3" i="10"/>
  <c r="J3" i="10"/>
  <c r="F93" i="10" l="1"/>
  <c r="E93" i="10"/>
  <c r="H93" i="10" s="1"/>
  <c r="D93" i="10"/>
  <c r="F92" i="10"/>
  <c r="E92" i="10"/>
  <c r="H92" i="10" s="1"/>
  <c r="D92" i="10"/>
  <c r="F91" i="10"/>
  <c r="E91" i="10"/>
  <c r="H91" i="10" s="1"/>
  <c r="D91" i="10"/>
  <c r="F90" i="10"/>
  <c r="E90" i="10"/>
  <c r="H90" i="10" s="1"/>
  <c r="D90" i="10"/>
  <c r="F89" i="10"/>
  <c r="E89" i="10"/>
  <c r="H89" i="10" s="1"/>
  <c r="D89" i="10"/>
  <c r="F88" i="10"/>
  <c r="E88" i="10"/>
  <c r="H88" i="10" s="1"/>
  <c r="D88" i="10"/>
  <c r="F85" i="10"/>
  <c r="E85" i="10"/>
  <c r="H85" i="10" s="1"/>
  <c r="D85" i="10"/>
  <c r="F84" i="10"/>
  <c r="E84" i="10"/>
  <c r="H84" i="10" s="1"/>
  <c r="D84" i="10"/>
  <c r="F83" i="10"/>
  <c r="E83" i="10"/>
  <c r="H83" i="10" s="1"/>
  <c r="D83" i="10"/>
  <c r="F82" i="10"/>
  <c r="E82" i="10"/>
  <c r="H82" i="10" s="1"/>
  <c r="D82" i="10"/>
  <c r="F81" i="10"/>
  <c r="E81" i="10"/>
  <c r="H81" i="10" s="1"/>
  <c r="D81" i="10"/>
  <c r="F80" i="10"/>
  <c r="E80" i="10"/>
  <c r="H80" i="10" s="1"/>
  <c r="D80" i="10"/>
  <c r="F79" i="10"/>
  <c r="E79" i="10"/>
  <c r="H79" i="10" s="1"/>
  <c r="D79" i="10"/>
  <c r="F76" i="10"/>
  <c r="E76" i="10"/>
  <c r="H76" i="10" s="1"/>
  <c r="D76" i="10"/>
  <c r="I76" i="10" s="1"/>
  <c r="J76" i="10" s="1"/>
  <c r="F75" i="10"/>
  <c r="E75" i="10"/>
  <c r="H75" i="10" s="1"/>
  <c r="D75" i="10"/>
  <c r="F74" i="10"/>
  <c r="E74" i="10"/>
  <c r="H74" i="10" s="1"/>
  <c r="D74" i="10"/>
  <c r="F73" i="10"/>
  <c r="E73" i="10"/>
  <c r="H73" i="10" s="1"/>
  <c r="D73" i="10"/>
  <c r="F72" i="10"/>
  <c r="E72" i="10"/>
  <c r="H72" i="10" s="1"/>
  <c r="D72" i="10"/>
  <c r="F71" i="10"/>
  <c r="E71" i="10"/>
  <c r="H71" i="10" s="1"/>
  <c r="D71" i="10"/>
  <c r="F70" i="10"/>
  <c r="E70" i="10"/>
  <c r="H70" i="10" s="1"/>
  <c r="D70" i="10"/>
  <c r="F69" i="10"/>
  <c r="E69" i="10"/>
  <c r="H69" i="10" s="1"/>
  <c r="D69" i="10"/>
  <c r="F66" i="10"/>
  <c r="E66" i="10"/>
  <c r="H66" i="10" s="1"/>
  <c r="D66" i="10"/>
  <c r="F65" i="10"/>
  <c r="E65" i="10"/>
  <c r="H65" i="10" s="1"/>
  <c r="D65" i="10"/>
  <c r="F64" i="10"/>
  <c r="E64" i="10"/>
  <c r="H64" i="10" s="1"/>
  <c r="D64" i="10"/>
  <c r="F63" i="10"/>
  <c r="E63" i="10"/>
  <c r="H63" i="10" s="1"/>
  <c r="D63" i="10"/>
  <c r="F62" i="10"/>
  <c r="E62" i="10"/>
  <c r="H62" i="10" s="1"/>
  <c r="D62" i="10"/>
  <c r="F61" i="10"/>
  <c r="E61" i="10"/>
  <c r="H61" i="10" s="1"/>
  <c r="D61" i="10"/>
  <c r="F60" i="10"/>
  <c r="E60" i="10"/>
  <c r="H60" i="10" s="1"/>
  <c r="D60" i="10"/>
  <c r="F59" i="10"/>
  <c r="E59" i="10"/>
  <c r="H59" i="10" s="1"/>
  <c r="D59" i="10"/>
  <c r="F58" i="10"/>
  <c r="E58" i="10"/>
  <c r="H58" i="10" s="1"/>
  <c r="D58" i="10"/>
  <c r="F57" i="10"/>
  <c r="E57" i="10"/>
  <c r="H57" i="10" s="1"/>
  <c r="D57" i="10"/>
  <c r="F54" i="10"/>
  <c r="E54" i="10"/>
  <c r="H54" i="10" s="1"/>
  <c r="D54" i="10"/>
  <c r="F53" i="10"/>
  <c r="E53" i="10"/>
  <c r="H53" i="10" s="1"/>
  <c r="D53" i="10"/>
  <c r="F52" i="10"/>
  <c r="E52" i="10"/>
  <c r="H52" i="10" s="1"/>
  <c r="D52" i="10"/>
  <c r="F51" i="10"/>
  <c r="E51" i="10"/>
  <c r="H51" i="10" s="1"/>
  <c r="D51" i="10"/>
  <c r="F48" i="10"/>
  <c r="E48" i="10"/>
  <c r="H48" i="10" s="1"/>
  <c r="D48" i="10"/>
  <c r="F47" i="10"/>
  <c r="E47" i="10"/>
  <c r="H47" i="10" s="1"/>
  <c r="D47" i="10"/>
  <c r="F46" i="10"/>
  <c r="E46" i="10"/>
  <c r="H46" i="10" s="1"/>
  <c r="D46" i="10"/>
  <c r="F45" i="10"/>
  <c r="E45" i="10"/>
  <c r="H45" i="10" s="1"/>
  <c r="D45" i="10"/>
  <c r="F44" i="10"/>
  <c r="E44" i="10"/>
  <c r="H44" i="10" s="1"/>
  <c r="D44" i="10"/>
  <c r="F43" i="10"/>
  <c r="E43" i="10"/>
  <c r="H43" i="10" s="1"/>
  <c r="D43" i="10"/>
  <c r="F42" i="10"/>
  <c r="E42" i="10"/>
  <c r="H42" i="10" s="1"/>
  <c r="D42" i="10"/>
  <c r="F41" i="10"/>
  <c r="E41" i="10"/>
  <c r="H41" i="10" s="1"/>
  <c r="D41" i="10"/>
  <c r="F40" i="10"/>
  <c r="E40" i="10"/>
  <c r="H40" i="10" s="1"/>
  <c r="D40" i="10"/>
  <c r="F39" i="10"/>
  <c r="E39" i="10"/>
  <c r="H39" i="10" s="1"/>
  <c r="D39" i="10"/>
  <c r="F38" i="10"/>
  <c r="E38" i="10"/>
  <c r="H38" i="10" s="1"/>
  <c r="D38" i="10"/>
  <c r="F37" i="10"/>
  <c r="E37" i="10"/>
  <c r="H37" i="10" s="1"/>
  <c r="D37" i="10"/>
  <c r="F36" i="10"/>
  <c r="E36" i="10"/>
  <c r="H36" i="10" s="1"/>
  <c r="D36" i="10"/>
  <c r="F35" i="10"/>
  <c r="E35" i="10"/>
  <c r="H35" i="10" s="1"/>
  <c r="D35" i="10"/>
  <c r="F34" i="10"/>
  <c r="E34" i="10"/>
  <c r="H34" i="10" s="1"/>
  <c r="D34" i="10"/>
  <c r="F31" i="10"/>
  <c r="E31" i="10"/>
  <c r="H31" i="10" s="1"/>
  <c r="D31" i="10"/>
  <c r="F30" i="10"/>
  <c r="E30" i="10"/>
  <c r="H30" i="10" s="1"/>
  <c r="D30" i="10"/>
  <c r="F29" i="10"/>
  <c r="E29" i="10"/>
  <c r="H29" i="10" s="1"/>
  <c r="D29" i="10"/>
  <c r="F28" i="10"/>
  <c r="E28" i="10"/>
  <c r="H28" i="10" s="1"/>
  <c r="D28" i="10"/>
  <c r="F27" i="10"/>
  <c r="E27" i="10"/>
  <c r="H27" i="10" s="1"/>
  <c r="D27" i="10"/>
  <c r="F26" i="10"/>
  <c r="E26" i="10"/>
  <c r="H26" i="10" s="1"/>
  <c r="D26" i="10"/>
  <c r="F25" i="10"/>
  <c r="E25" i="10"/>
  <c r="H25" i="10" s="1"/>
  <c r="D25" i="10"/>
  <c r="F24" i="10"/>
  <c r="E24" i="10"/>
  <c r="H24" i="10" s="1"/>
  <c r="D24" i="10"/>
  <c r="F21" i="10"/>
  <c r="E21" i="10"/>
  <c r="H21" i="10" s="1"/>
  <c r="D21" i="10"/>
  <c r="F20" i="10"/>
  <c r="E20" i="10"/>
  <c r="H20" i="10" s="1"/>
  <c r="D20" i="10"/>
  <c r="F19" i="10"/>
  <c r="E19" i="10"/>
  <c r="H19" i="10" s="1"/>
  <c r="D19" i="10"/>
  <c r="F18" i="10"/>
  <c r="E18" i="10"/>
  <c r="H18" i="10" s="1"/>
  <c r="D18" i="10"/>
  <c r="F17" i="10"/>
  <c r="E17" i="10"/>
  <c r="H17" i="10" s="1"/>
  <c r="D17" i="10"/>
  <c r="F16" i="10"/>
  <c r="E16" i="10"/>
  <c r="H16" i="10" s="1"/>
  <c r="D16" i="10"/>
  <c r="F15" i="10"/>
  <c r="E15" i="10"/>
  <c r="H15" i="10" s="1"/>
  <c r="D15" i="10"/>
  <c r="F14" i="10"/>
  <c r="E14" i="10"/>
  <c r="H14" i="10" s="1"/>
  <c r="D14" i="10"/>
  <c r="F13" i="10"/>
  <c r="E13" i="10"/>
  <c r="H13" i="10" s="1"/>
  <c r="D13" i="10"/>
  <c r="F12" i="10"/>
  <c r="E12" i="10"/>
  <c r="H12" i="10" s="1"/>
  <c r="D12" i="10"/>
  <c r="F11" i="10"/>
  <c r="E11" i="10"/>
  <c r="H11" i="10" s="1"/>
  <c r="D11" i="10"/>
  <c r="F10" i="10"/>
  <c r="E10" i="10"/>
  <c r="H10" i="10" s="1"/>
  <c r="D10" i="10"/>
  <c r="F9" i="10"/>
  <c r="E9" i="10"/>
  <c r="H9" i="10" s="1"/>
  <c r="D9" i="10"/>
  <c r="F8" i="10"/>
  <c r="E8" i="10"/>
  <c r="H8" i="10" s="1"/>
  <c r="D8" i="10"/>
  <c r="J4" i="10"/>
  <c r="I34" i="10" l="1"/>
  <c r="J34" i="10" s="1"/>
  <c r="I38" i="10"/>
  <c r="J38" i="10" s="1"/>
  <c r="I42" i="10"/>
  <c r="J42" i="10" s="1"/>
  <c r="I25" i="10"/>
  <c r="J25" i="10" s="1"/>
  <c r="I29" i="10"/>
  <c r="J29" i="10" s="1"/>
  <c r="I39" i="10"/>
  <c r="J39" i="10" s="1"/>
  <c r="I43" i="10"/>
  <c r="J43" i="10" s="1"/>
  <c r="I47" i="10"/>
  <c r="J47" i="10" s="1"/>
  <c r="I41" i="10"/>
  <c r="J41" i="10" s="1"/>
  <c r="I31" i="10"/>
  <c r="J31" i="10" s="1"/>
  <c r="I45" i="10"/>
  <c r="J45" i="10" s="1"/>
  <c r="I26" i="10"/>
  <c r="J26" i="10" s="1"/>
  <c r="I27" i="10"/>
  <c r="J27" i="10" s="1"/>
  <c r="I35" i="10"/>
  <c r="J35" i="10" s="1"/>
  <c r="I36" i="10"/>
  <c r="J36" i="10" s="1"/>
  <c r="I37" i="10"/>
  <c r="J37" i="10" s="1"/>
  <c r="I40" i="10"/>
  <c r="J40" i="10" s="1"/>
  <c r="I44" i="10"/>
  <c r="J44" i="10" s="1"/>
  <c r="I46" i="10"/>
  <c r="J46" i="10" s="1"/>
  <c r="I48" i="10"/>
  <c r="J48" i="10" s="1"/>
  <c r="I51" i="10"/>
  <c r="J51" i="10" s="1"/>
  <c r="I52" i="10"/>
  <c r="J52" i="10" s="1"/>
  <c r="I53" i="10"/>
  <c r="J53" i="10" s="1"/>
  <c r="I54" i="10"/>
  <c r="J54" i="10" s="1"/>
  <c r="I57" i="10"/>
  <c r="J57" i="10" s="1"/>
  <c r="I58" i="10"/>
  <c r="J58" i="10" s="1"/>
  <c r="I59" i="10"/>
  <c r="J59" i="10" s="1"/>
  <c r="I60" i="10"/>
  <c r="J60" i="10" s="1"/>
  <c r="I61" i="10"/>
  <c r="J61" i="10" s="1"/>
  <c r="I62" i="10"/>
  <c r="J62" i="10" s="1"/>
  <c r="I63" i="10"/>
  <c r="J63" i="10" s="1"/>
  <c r="I64" i="10"/>
  <c r="J64" i="10" s="1"/>
  <c r="I65" i="10"/>
  <c r="J65" i="10" s="1"/>
  <c r="I66" i="10"/>
  <c r="J66" i="10" s="1"/>
  <c r="I69" i="10"/>
  <c r="J69" i="10" s="1"/>
  <c r="I71" i="10"/>
  <c r="J71" i="10" s="1"/>
  <c r="I72" i="10"/>
  <c r="J72" i="10" s="1"/>
  <c r="I73" i="10"/>
  <c r="J73" i="10" s="1"/>
  <c r="I74" i="10"/>
  <c r="J74" i="10" s="1"/>
  <c r="I75" i="10"/>
  <c r="J75" i="10" s="1"/>
  <c r="I11" i="10"/>
  <c r="J11" i="10" s="1"/>
  <c r="I15" i="10"/>
  <c r="J15" i="10" s="1"/>
  <c r="I19" i="10"/>
  <c r="J19" i="10" s="1"/>
  <c r="I80" i="10"/>
  <c r="J80" i="10" s="1"/>
  <c r="I84" i="10"/>
  <c r="J84" i="10" s="1"/>
  <c r="I90" i="10"/>
  <c r="J90" i="10" s="1"/>
  <c r="I8" i="10"/>
  <c r="J8" i="10" s="1"/>
  <c r="I12" i="10"/>
  <c r="J12" i="10" s="1"/>
  <c r="I16" i="10"/>
  <c r="J16" i="10" s="1"/>
  <c r="I20" i="10"/>
  <c r="J20" i="10" s="1"/>
  <c r="I81" i="10"/>
  <c r="J81" i="10" s="1"/>
  <c r="I85" i="10"/>
  <c r="J85" i="10" s="1"/>
  <c r="I91" i="10"/>
  <c r="J91" i="10" s="1"/>
  <c r="I9" i="10"/>
  <c r="J9" i="10" s="1"/>
  <c r="I13" i="10"/>
  <c r="J13" i="10" s="1"/>
  <c r="I17" i="10"/>
  <c r="J17" i="10" s="1"/>
  <c r="I21" i="10"/>
  <c r="J21" i="10" s="1"/>
  <c r="I30" i="10"/>
  <c r="J30" i="10" s="1"/>
  <c r="I82" i="10"/>
  <c r="J82" i="10" s="1"/>
  <c r="I88" i="10"/>
  <c r="J88" i="10" s="1"/>
  <c r="I92" i="10"/>
  <c r="J92" i="10" s="1"/>
  <c r="I70" i="10"/>
  <c r="J70" i="10" s="1"/>
  <c r="I10" i="10"/>
  <c r="J10" i="10" s="1"/>
  <c r="I14" i="10"/>
  <c r="J14" i="10" s="1"/>
  <c r="I18" i="10"/>
  <c r="J18" i="10" s="1"/>
  <c r="I24" i="10"/>
  <c r="J24" i="10" s="1"/>
  <c r="I79" i="10"/>
  <c r="J79" i="10" s="1"/>
  <c r="I83" i="10"/>
  <c r="J83" i="10" s="1"/>
  <c r="I89" i="10"/>
  <c r="J89" i="10" s="1"/>
  <c r="I93" i="10"/>
  <c r="J93" i="10" s="1"/>
  <c r="I28" i="10"/>
  <c r="J28" i="10" s="1"/>
  <c r="J67" i="10" l="1"/>
  <c r="J49" i="10"/>
  <c r="J55" i="10"/>
  <c r="J77" i="10"/>
  <c r="J94" i="10"/>
  <c r="J22" i="10"/>
  <c r="J86" i="10"/>
  <c r="J32" i="10"/>
  <c r="J96" i="10" l="1"/>
  <c r="J11" i="9" l="1"/>
  <c r="I57" i="9" l="1"/>
  <c r="J57" i="9" s="1"/>
  <c r="I56" i="9"/>
  <c r="J56" i="9" s="1"/>
  <c r="I24" i="9"/>
  <c r="J24" i="9" s="1"/>
  <c r="I41" i="9"/>
  <c r="J41" i="9" s="1"/>
  <c r="I37" i="9"/>
  <c r="J37" i="9" s="1"/>
  <c r="I33" i="9"/>
  <c r="J33" i="9" s="1"/>
  <c r="I29" i="9"/>
  <c r="J29" i="9" s="1"/>
  <c r="I40" i="9"/>
  <c r="J40" i="9" s="1"/>
  <c r="I45" i="9"/>
  <c r="J45" i="9" s="1"/>
  <c r="I36" i="9"/>
  <c r="J36" i="9" s="1"/>
  <c r="I25" i="9"/>
  <c r="J25" i="9" s="1"/>
  <c r="I18" i="9"/>
  <c r="J18" i="9" s="1"/>
  <c r="I71" i="9"/>
  <c r="J71" i="9" s="1"/>
  <c r="I70" i="9"/>
  <c r="J70" i="9" s="1"/>
  <c r="I69" i="9"/>
  <c r="J69" i="9" s="1"/>
  <c r="I68" i="9"/>
  <c r="J68" i="9" s="1"/>
  <c r="I58" i="9"/>
  <c r="J58" i="9" s="1"/>
  <c r="I44" i="9"/>
  <c r="J44" i="9" s="1"/>
  <c r="I39" i="9"/>
  <c r="J39" i="9" s="1"/>
  <c r="I35" i="9"/>
  <c r="J35" i="9" s="1"/>
  <c r="I46" i="9"/>
  <c r="J46" i="9" s="1"/>
  <c r="I42" i="9"/>
  <c r="J42" i="9" s="1"/>
  <c r="I38" i="9"/>
  <c r="J38" i="9" s="1"/>
  <c r="I34" i="9"/>
  <c r="J34" i="9" s="1"/>
  <c r="I67" i="9"/>
  <c r="J67" i="9" s="1"/>
  <c r="I28" i="9"/>
  <c r="J28" i="9" s="1"/>
  <c r="I17" i="9"/>
  <c r="J17" i="9" s="1"/>
  <c r="I23" i="9"/>
  <c r="J23" i="9" s="1"/>
  <c r="I22" i="9"/>
  <c r="J22" i="9" s="1"/>
  <c r="I21" i="9"/>
  <c r="J21" i="9" s="1"/>
  <c r="I20" i="9"/>
  <c r="J20" i="9" s="1"/>
  <c r="I19" i="9"/>
  <c r="J19" i="9" s="1"/>
  <c r="I16" i="9"/>
  <c r="J16" i="9" s="1"/>
  <c r="J53" i="9" l="1"/>
  <c r="J65" i="9"/>
  <c r="J72" i="9"/>
  <c r="J30" i="9"/>
  <c r="J26" i="9"/>
  <c r="J74" i="9" l="1"/>
  <c r="L74" i="9" s="1"/>
</calcChain>
</file>

<file path=xl/sharedStrings.xml><?xml version="1.0" encoding="utf-8"?>
<sst xmlns="http://schemas.openxmlformats.org/spreadsheetml/2006/main" count="22787" uniqueCount="11585">
  <si>
    <t>BDI</t>
  </si>
  <si>
    <t>nº</t>
  </si>
  <si>
    <t>item</t>
  </si>
  <si>
    <t>Referência</t>
  </si>
  <si>
    <t>Descrição do serviço</t>
  </si>
  <si>
    <t>unidade</t>
  </si>
  <si>
    <t>quantidade</t>
  </si>
  <si>
    <t>preço</t>
  </si>
  <si>
    <t>preço com BDI</t>
  </si>
  <si>
    <t>Total</t>
  </si>
  <si>
    <t>1.0</t>
  </si>
  <si>
    <t>SERVIÇOS PRELIMINARES</t>
  </si>
  <si>
    <t>1.1</t>
  </si>
  <si>
    <t>02.08.020</t>
  </si>
  <si>
    <t>1.2</t>
  </si>
  <si>
    <t>01.17.051</t>
  </si>
  <si>
    <t>1.3</t>
  </si>
  <si>
    <t>02.01.180</t>
  </si>
  <si>
    <t>1.4</t>
  </si>
  <si>
    <t>02.02.150</t>
  </si>
  <si>
    <t>1.5</t>
  </si>
  <si>
    <t>72.31.06.04</t>
  </si>
  <si>
    <t>1.6</t>
  </si>
  <si>
    <t>02.10.020</t>
  </si>
  <si>
    <t>1.7</t>
  </si>
  <si>
    <t>01.20.010</t>
  </si>
  <si>
    <t>1.8</t>
  </si>
  <si>
    <t>35.03.51</t>
  </si>
  <si>
    <t>1.9</t>
  </si>
  <si>
    <t>35.03.12</t>
  </si>
  <si>
    <t>1.10</t>
  </si>
  <si>
    <t>02.09.130</t>
  </si>
  <si>
    <t>Subtotal</t>
  </si>
  <si>
    <t>2.0</t>
  </si>
  <si>
    <t>DEMOLIÇÃO DE PONTE E PASSAGEM PROVISÓRIA</t>
  </si>
  <si>
    <t>2.1</t>
  </si>
  <si>
    <t>22.02.01</t>
  </si>
  <si>
    <t>2.2</t>
  </si>
  <si>
    <t>37.04.09</t>
  </si>
  <si>
    <t>2.3</t>
  </si>
  <si>
    <t>22.03.06</t>
  </si>
  <si>
    <t>3.0</t>
  </si>
  <si>
    <t>INFRAESTRUTURA</t>
  </si>
  <si>
    <t>3.1</t>
  </si>
  <si>
    <t>3.2</t>
  </si>
  <si>
    <t>24.03.05</t>
  </si>
  <si>
    <t>3.3</t>
  </si>
  <si>
    <t>07.05.010</t>
  </si>
  <si>
    <t>3.4</t>
  </si>
  <si>
    <t>05.10.030</t>
  </si>
  <si>
    <t>3.5</t>
  </si>
  <si>
    <t>3.6</t>
  </si>
  <si>
    <t>22.03.02</t>
  </si>
  <si>
    <t>3.7</t>
  </si>
  <si>
    <t>12.06.010</t>
  </si>
  <si>
    <t>3.8</t>
  </si>
  <si>
    <t>12.06.080</t>
  </si>
  <si>
    <t>3.9</t>
  </si>
  <si>
    <t>37.04.72</t>
  </si>
  <si>
    <t>3.10</t>
  </si>
  <si>
    <t>23.04.03.02</t>
  </si>
  <si>
    <t>3.11</t>
  </si>
  <si>
    <t>09.02.040</t>
  </si>
  <si>
    <t>3.12</t>
  </si>
  <si>
    <t>24.07.01</t>
  </si>
  <si>
    <t>3.13</t>
  </si>
  <si>
    <t>11.01.320</t>
  </si>
  <si>
    <t>3.14</t>
  </si>
  <si>
    <t>24.09.04.07</t>
  </si>
  <si>
    <t>3.15</t>
  </si>
  <si>
    <t>08.10.109</t>
  </si>
  <si>
    <t>4.0</t>
  </si>
  <si>
    <t>MESOESTRUTURA</t>
  </si>
  <si>
    <t>4.1</t>
  </si>
  <si>
    <t>4.2</t>
  </si>
  <si>
    <t>4.3</t>
  </si>
  <si>
    <t>10.01.040</t>
  </si>
  <si>
    <t>4.4</t>
  </si>
  <si>
    <t>11.16.080</t>
  </si>
  <si>
    <t>33.01.050</t>
  </si>
  <si>
    <t>33.03.780</t>
  </si>
  <si>
    <t>5.0</t>
  </si>
  <si>
    <t>SUPER ESTRUTURA</t>
  </si>
  <si>
    <t>5.1</t>
  </si>
  <si>
    <t>5.2</t>
  </si>
  <si>
    <t>15.03.131</t>
  </si>
  <si>
    <t>5.3</t>
  </si>
  <si>
    <t>33.07.130</t>
  </si>
  <si>
    <t>5.4</t>
  </si>
  <si>
    <t>32.09.040</t>
  </si>
  <si>
    <t>5.5</t>
  </si>
  <si>
    <t>16.13.140</t>
  </si>
  <si>
    <t>5.6</t>
  </si>
  <si>
    <t>5.7</t>
  </si>
  <si>
    <t>5.8</t>
  </si>
  <si>
    <t>5.9</t>
  </si>
  <si>
    <t>11.16.220</t>
  </si>
  <si>
    <t>5.10</t>
  </si>
  <si>
    <t>72.33.01.04</t>
  </si>
  <si>
    <t>6.0</t>
  </si>
  <si>
    <t>GUARDA CORPO E LAJE DE APROXIMAÇÃO</t>
  </si>
  <si>
    <t>6.1</t>
  </si>
  <si>
    <t>6.2</t>
  </si>
  <si>
    <t>6.3</t>
  </si>
  <si>
    <t>6.4</t>
  </si>
  <si>
    <t>6.5</t>
  </si>
  <si>
    <t>6.6</t>
  </si>
  <si>
    <t>6.7</t>
  </si>
  <si>
    <t>24.03.320</t>
  </si>
  <si>
    <t>6.8</t>
  </si>
  <si>
    <t>28.05.11.08</t>
  </si>
  <si>
    <t>26.11.08.01</t>
  </si>
  <si>
    <t>7.0</t>
  </si>
  <si>
    <t>PAVIMENTAÇÃO</t>
  </si>
  <si>
    <t>7.1</t>
  </si>
  <si>
    <t>54.01.010</t>
  </si>
  <si>
    <t>7.2</t>
  </si>
  <si>
    <t>54.01.030</t>
  </si>
  <si>
    <t>7.3</t>
  </si>
  <si>
    <t>54.01.050</t>
  </si>
  <si>
    <t>7.4</t>
  </si>
  <si>
    <t>54.01.210</t>
  </si>
  <si>
    <t>7.5</t>
  </si>
  <si>
    <t>23.05.02</t>
  </si>
  <si>
    <t>7.6</t>
  </si>
  <si>
    <t>05.08.060</t>
  </si>
  <si>
    <t>8.0</t>
  </si>
  <si>
    <t>SERVIÇOS COMPLEMENTARES</t>
  </si>
  <si>
    <t>8.1</t>
  </si>
  <si>
    <t>22.04.01</t>
  </si>
  <si>
    <t>8.2</t>
  </si>
  <si>
    <t>30.01.02</t>
  </si>
  <si>
    <t>8.3</t>
  </si>
  <si>
    <t>30.01.08</t>
  </si>
  <si>
    <t>8.4</t>
  </si>
  <si>
    <t>8.5</t>
  </si>
  <si>
    <t>70.03.001</t>
  </si>
  <si>
    <t>8.6</t>
  </si>
  <si>
    <t>46.07.060</t>
  </si>
  <si>
    <t>46.12.220</t>
  </si>
  <si>
    <t>55.01.020</t>
  </si>
  <si>
    <t>Referência CDHU 197 - FEVEREIRO/25 (SEM DESONERAÇÃO)</t>
  </si>
  <si>
    <t>TOTAL</t>
  </si>
  <si>
    <t>Referência DER - 31/10/24 (NÃO DESONERADA) -  Versão: A</t>
  </si>
  <si>
    <t>TABELA DESONERADA</t>
  </si>
  <si>
    <t>1ª ETAPA</t>
  </si>
  <si>
    <t>2ª ETAPA</t>
  </si>
  <si>
    <t>%</t>
  </si>
  <si>
    <t>R$</t>
  </si>
  <si>
    <t>02.02.130</t>
  </si>
  <si>
    <t>02.09.040</t>
  </si>
  <si>
    <t>1.11</t>
  </si>
  <si>
    <t>1.12</t>
  </si>
  <si>
    <t>02.01.021</t>
  </si>
  <si>
    <t>1.13</t>
  </si>
  <si>
    <t>02.01.200</t>
  </si>
  <si>
    <t>1.14</t>
  </si>
  <si>
    <t>72.31.06.99.04</t>
  </si>
  <si>
    <t>03.01.200</t>
  </si>
  <si>
    <t>21.05.06</t>
  </si>
  <si>
    <t>2.4</t>
  </si>
  <si>
    <t>15.20.020</t>
  </si>
  <si>
    <t>2.5</t>
  </si>
  <si>
    <t>2.6</t>
  </si>
  <si>
    <t>22.02.01.99</t>
  </si>
  <si>
    <t>2.7</t>
  </si>
  <si>
    <t>22.03.01.99</t>
  </si>
  <si>
    <t>2.8</t>
  </si>
  <si>
    <t>22.04.01.99</t>
  </si>
  <si>
    <t>25.03.04.01.99</t>
  </si>
  <si>
    <t>24.03.05.99</t>
  </si>
  <si>
    <t>22.03.02.99</t>
  </si>
  <si>
    <t>37.04.72.99</t>
  </si>
  <si>
    <t>23.04.03.02.99</t>
  </si>
  <si>
    <t>24.07.01.99</t>
  </si>
  <si>
    <t>25.07.02.99</t>
  </si>
  <si>
    <t>26.04.02.99</t>
  </si>
  <si>
    <t>72.33.01.99.04</t>
  </si>
  <si>
    <t>26.11.06.99</t>
  </si>
  <si>
    <t>70.04.002</t>
  </si>
  <si>
    <t>7.7</t>
  </si>
  <si>
    <t>23.05.02.99</t>
  </si>
  <si>
    <t>54.03.210</t>
  </si>
  <si>
    <r>
      <t>TABELA DE PREÇOS</t>
    </r>
    <r>
      <rPr>
        <b/>
        <sz val="11"/>
        <color theme="1"/>
        <rFont val="Calibri"/>
        <family val="2"/>
        <scheme val="minor"/>
      </rPr>
      <t xml:space="preserve"> NÃO DESONERADOS</t>
    </r>
  </si>
  <si>
    <t>atualizado em 03/04/25 - Sgt Soares</t>
  </si>
  <si>
    <t>Referência CDHU 197 - FEV/25 (Sem Desoneração)</t>
  </si>
  <si>
    <t>Atendendo à Lei Federal nº 13161 de 31/08/2015, à Lei Federal nº 12844 de 19/07/2013 e à Lei Federal nº 12546 de 14/12/2011</t>
  </si>
  <si>
    <t>Subitem</t>
  </si>
  <si>
    <t>Nome</t>
  </si>
  <si>
    <t>Unidade</t>
  </si>
  <si>
    <t>Preço Unitário</t>
  </si>
  <si>
    <t>Planilha</t>
  </si>
  <si>
    <t>21.01.01</t>
  </si>
  <si>
    <t xml:space="preserve">SONDAGEM A PERCUSSAO ATE 15M                                                   </t>
  </si>
  <si>
    <t>m</t>
  </si>
  <si>
    <t>DER</t>
  </si>
  <si>
    <t>21.01.02</t>
  </si>
  <si>
    <t xml:space="preserve">SONDAGEM A PERC. ATE 15M LOC. ALAG.&lt;50CM                                       </t>
  </si>
  <si>
    <t>21.01.03</t>
  </si>
  <si>
    <t xml:space="preserve">SONDAGEM A  PERCUSSAO DE 15 A 30M                                              </t>
  </si>
  <si>
    <t>21.01.04</t>
  </si>
  <si>
    <t xml:space="preserve">SONDAGEM A PERC.15A30M LOC.ALAG.&lt;50CM                                          </t>
  </si>
  <si>
    <t>21.01.05</t>
  </si>
  <si>
    <t xml:space="preserve">SONDAGEM PERCUSSAO SUPERIOR A 30M                                              </t>
  </si>
  <si>
    <t>21.01.06</t>
  </si>
  <si>
    <t xml:space="preserve">SONDAGEM PERC.+30M LOC.ALAG.&lt;50CM                                              </t>
  </si>
  <si>
    <t>21.01.07</t>
  </si>
  <si>
    <t xml:space="preserve">TAXA FIXA INSTALACAO SONDAGEM PERCUSSAO                                        </t>
  </si>
  <si>
    <t>un</t>
  </si>
  <si>
    <t>21.01.08</t>
  </si>
  <si>
    <t xml:space="preserve">TAXA FIXA INSTALACAO SONDAGEM ROTATIVA                                         </t>
  </si>
  <si>
    <t>21.01.09</t>
  </si>
  <si>
    <t xml:space="preserve">TRANSPORTE DE EQUIPAMENTO DE SONDAGEM                                          </t>
  </si>
  <si>
    <t>km*equip</t>
  </si>
  <si>
    <t>21.01.10</t>
  </si>
  <si>
    <t xml:space="preserve">DESLOCAMENTO DE EQUIPAMENTO DE SONDAGEM                                        </t>
  </si>
  <si>
    <t>21.01.11</t>
  </si>
  <si>
    <t xml:space="preserve">PLATAFORMA OU BANQUETA SOND.PERCUSSAO                                          </t>
  </si>
  <si>
    <t>equip</t>
  </si>
  <si>
    <t>21.01.12</t>
  </si>
  <si>
    <t xml:space="preserve">PLATAFORMA OU BANQUETA P/ SOND. ROTATIVA                                       </t>
  </si>
  <si>
    <t>21.01.14</t>
  </si>
  <si>
    <t xml:space="preserve">FLUTUANTE PARA SONDAGEM                                                        </t>
  </si>
  <si>
    <t>obra</t>
  </si>
  <si>
    <t>21.01.15</t>
  </si>
  <si>
    <t xml:space="preserve">INSTAL.SONDAGEM PERCUSSAO S/ FLUTUANTE                                         </t>
  </si>
  <si>
    <t>sond</t>
  </si>
  <si>
    <t>21.01.16</t>
  </si>
  <si>
    <t xml:space="preserve">INSTALACAO SONDAGEM ROTATIVA S/FLUTUANTE                                       </t>
  </si>
  <si>
    <t>21.01.17</t>
  </si>
  <si>
    <t xml:space="preserve">SONDAGEM ROTATIVA SOLO 57,10MM (AX)                                            </t>
  </si>
  <si>
    <t>21.01.18</t>
  </si>
  <si>
    <t xml:space="preserve">SONDAGEM ROTATIVA SOLO 73,00MM (BX)                                            </t>
  </si>
  <si>
    <t>21.01.19</t>
  </si>
  <si>
    <t xml:space="preserve">SONDAGEM ROTATIVA SOLO 88,90MM (NX)                                            </t>
  </si>
  <si>
    <t>21.01.20</t>
  </si>
  <si>
    <t xml:space="preserve">SONDAGEM ROTATIVA SOLO 114,30MM (HX)                                           </t>
  </si>
  <si>
    <t>21.01.21</t>
  </si>
  <si>
    <t xml:space="preserve">SONDAGEM ROTATIVA ROCHA ALT.57,1MM (AX)                                        </t>
  </si>
  <si>
    <t>21.01.22</t>
  </si>
  <si>
    <t xml:space="preserve">SONDAGEM ROTATIVA ROCHA ALT.73,0MM (BX)                                        </t>
  </si>
  <si>
    <t>21.01.23</t>
  </si>
  <si>
    <t xml:space="preserve">SONDAGEM ROTATIVA ROCHA ALT.88,9MM (NX)                                        </t>
  </si>
  <si>
    <t>21.01.24</t>
  </si>
  <si>
    <t xml:space="preserve">SONDAGEM ROTATIVA ROCHA ALT.114,3MM (HX)                                       </t>
  </si>
  <si>
    <t>21.01.25</t>
  </si>
  <si>
    <t xml:space="preserve">SONDAGEM ROTATIVA ROCHA SA 57,10MM (AX)                                        </t>
  </si>
  <si>
    <t>21.01.26</t>
  </si>
  <si>
    <t xml:space="preserve">SONDAGEM ROTATIVA ROCHA SA 73,00MM (BX)                                        </t>
  </si>
  <si>
    <t>21.01.27</t>
  </si>
  <si>
    <t xml:space="preserve">SONDAGEM ROTATIVA ROCHA SA 88,9MM (NX)                                         </t>
  </si>
  <si>
    <t>21.01.28</t>
  </si>
  <si>
    <t xml:space="preserve">SONDAGEM ROTATIVA ROCHA SA 114,30MM (HX)                                       </t>
  </si>
  <si>
    <t>21.01.29</t>
  </si>
  <si>
    <t xml:space="preserve">SONDAGEM A TRADO PROFUNDIDADE ATE 5M                                           </t>
  </si>
  <si>
    <t>21.01.30</t>
  </si>
  <si>
    <t xml:space="preserve">SONDAGEM A TRADO PROFUNDIDADE 5 A 10M                                          </t>
  </si>
  <si>
    <t>21.02.01.01</t>
  </si>
  <si>
    <t xml:space="preserve">DETER. COORDENADAS COM GPS2 (CONTROLE BASICO) PRECISAO MINIMA DE 2 ORDEM.      </t>
  </si>
  <si>
    <t>21.02.01.02</t>
  </si>
  <si>
    <t xml:space="preserve">DETER. COORDENADAS COM GPS3 (CONTROLE BASICO) PRECISAO MINIMA DE 2 ORDEM.      </t>
  </si>
  <si>
    <t>21.02.02.01</t>
  </si>
  <si>
    <t xml:space="preserve">TRANSPORTE COORDENADAS ATRAVES DE POLIGONAIS CLASSE II P DA NBR 13.133         </t>
  </si>
  <si>
    <t>km</t>
  </si>
  <si>
    <t>21.02.03.01</t>
  </si>
  <si>
    <t xml:space="preserve">IMPLANTACAO DE POLIGONAIS CLASSE III P DA NBR 13.133.                          </t>
  </si>
  <si>
    <t>21.02.04.01</t>
  </si>
  <si>
    <t xml:space="preserve">TRANSPORTE DE REFERENCIA DE NIVEL ATRAVES NIVELAMENTO GEOMETRICO 4 MM K.       </t>
  </si>
  <si>
    <t>21.02.05.01</t>
  </si>
  <si>
    <t xml:space="preserve">TRANSPORTE DE REFERENCIA DE NIVEL ATRAVES NIVELAMENTO GEOMETRICO CLASSE IN.    </t>
  </si>
  <si>
    <t>21.02.06.01</t>
  </si>
  <si>
    <t>LEV. PLANIALTIMETRICO E CADASTRAL, POLIGONAL CLASSE II PAC ESC. 1:500 ATE 1 HA.</t>
  </si>
  <si>
    <t>21.02.06.02</t>
  </si>
  <si>
    <t>LEV. PLANIALTIMETRICO E CADASTRAL, POLIGONAL CLASSE II PAC ESC. 1:1000 ATE 1HA.</t>
  </si>
  <si>
    <t>21.02.07.01</t>
  </si>
  <si>
    <t>LEV. PLANIALTIMETRICO E CADASTRAL, POLIGONAL CLASSE II PAC ESC. 1:500 ALEM 1HA.</t>
  </si>
  <si>
    <t>ha</t>
  </si>
  <si>
    <t>21.02.07.02</t>
  </si>
  <si>
    <t xml:space="preserve">LEV. PLANIALTIMETRICO E CADASTRAL, POLIGONAL CLASSE II PAC ESC.1:1000 ALEM 1HA </t>
  </si>
  <si>
    <t>21.02.08.01</t>
  </si>
  <si>
    <t xml:space="preserve">LEV. PLANIALTIMETRICO DE FAVELAS COM AREA ATE 2000 M2 C/POLIG. AUXILIAR        </t>
  </si>
  <si>
    <t>21.02.09.01</t>
  </si>
  <si>
    <t xml:space="preserve">LEV. PLANIALTIMETRICO DE FAVELAS COM AREA ALEM 2000 M2 C/POLIG.AUXILIAR        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</si>
  <si>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</si>
  <si>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21.02.10.01</t>
  </si>
  <si>
    <t>LEV. PLANIALT. SECOES TRANSV. A PARTIR DE LINHA BASE EXISTENTE NIV. GEOMETRICO.</t>
  </si>
  <si>
    <t>21.02.11.01</t>
  </si>
  <si>
    <t xml:space="preserve">LEVANT. PLANIALTIMETRICO CADASTRAL FAIXAS ATE 30M CLASSE II PAC DA NBR 13.133  </t>
  </si>
  <si>
    <t>21.02.12.01</t>
  </si>
  <si>
    <t>LEVANT. PLANIALTIMETRICO CADASTRAL FAIXAS DE 30 A 60 M CLASSE II PAC NBR 13.133</t>
  </si>
  <si>
    <t>21.02.13.01</t>
  </si>
  <si>
    <t xml:space="preserve">LEVANT. PLANIALTIMETRICO CADASTRAL FAIXAS ALEM 60M CLASSE II PAC DA NBR 13.133 </t>
  </si>
  <si>
    <t>21.02.15.01</t>
  </si>
  <si>
    <t>IMPL. E CADASTRO PLANIALT. LINHA BASE VIA EXISTENTE ESTAQUEAMENTO DE 20 EM 20 M</t>
  </si>
  <si>
    <t>21.02.16.01</t>
  </si>
  <si>
    <t xml:space="preserve">CADASTRO DE PVA, PVE, BL E TL                                                  </t>
  </si>
  <si>
    <t>21.02.17.01</t>
  </si>
  <si>
    <t xml:space="preserve">CADASTRO DE OBRA DE ARTE CORRENTE (GALERIA E BUEIRO) E INTERFERENCIAS          </t>
  </si>
  <si>
    <t>21.02.18.01</t>
  </si>
  <si>
    <t xml:space="preserve">LEV.CAD.ESTRUT. EM CONCRETO, PONTES E VIADUTOS, DETALHADO PECAS ESTRUTURAIS    </t>
  </si>
  <si>
    <t>tramo</t>
  </si>
  <si>
    <t>21.02.19.01</t>
  </si>
  <si>
    <t xml:space="preserve">CADASTRO DE PROPRIEDADE PARA DESAPROPRIACAO URBANA.                            </t>
  </si>
  <si>
    <t>21.02.20.01</t>
  </si>
  <si>
    <t xml:space="preserve">CADASTRO DE PROPRIEDADE PARA DESAPROPRIACAO RURAL ATE 5000 M2.                 </t>
  </si>
  <si>
    <t>21.02.20.02</t>
  </si>
  <si>
    <t xml:space="preserve">CADASTRO DE PROPRIEDADE PARA DESAPROPRIACAO RURAL ALEM 5000 M2.                </t>
  </si>
  <si>
    <t>21.02.21.01</t>
  </si>
  <si>
    <t xml:space="preserve">ABERTURA DE PICADA COM LARGURA SUFICIENTE PARA LEVANTAMENTO TOPOGRAFICO.       </t>
  </si>
  <si>
    <t>21.02.22.01</t>
  </si>
  <si>
    <t xml:space="preserve">LEVANTAMENTO DE SECOES TOPOBATIMETRICOS.                                       </t>
  </si>
  <si>
    <t>21.02.23.01</t>
  </si>
  <si>
    <t xml:space="preserve">LEVANTAMENTO DE BATIMETRIA ESPECIAL                                            </t>
  </si>
  <si>
    <t>equipe.dia</t>
  </si>
  <si>
    <t>21.02.24.01</t>
  </si>
  <si>
    <t>FORN. EQUIP.TOP., 1 TECN., 2 AUX., 1 NIVEL. C/ NIVEL AUT. ESTACAO TOTAL E VEIC.</t>
  </si>
  <si>
    <t>equipe.mes</t>
  </si>
  <si>
    <t>21.02.25.01</t>
  </si>
  <si>
    <t xml:space="preserve">MARC.CONC. TRONCO PIR. DE 10X10CM T/ 30X30CM B/ 40CM H, PINO/CHAPA COLADA TOPO </t>
  </si>
  <si>
    <t>21.02.26.01</t>
  </si>
  <si>
    <t xml:space="preserve">MOBILIZACAO / DESMOBILIZACAO - DE EQUIPE E EQUIP. DE TOPOGRAFIA A 50 E 150KM   </t>
  </si>
  <si>
    <t>21.02.26.02</t>
  </si>
  <si>
    <t xml:space="preserve">MOBILIZACAO / DESMOBILIZACAO - EQUIPE E EQUIP. DE TOPOGRAFIA ENTRE 151E300KM   </t>
  </si>
  <si>
    <t>21.02.26.03</t>
  </si>
  <si>
    <t xml:space="preserve">MOBILIZACAO / DESMOBILIZACAO - EQUIPE E EQUIP. TOPOGRAFIA ENTRE 301E600KM      </t>
  </si>
  <si>
    <t>21.03.04</t>
  </si>
  <si>
    <t xml:space="preserve">REMOCAO DEFENSA MET.SIMPLES P/ REINST.                                         </t>
  </si>
  <si>
    <t>21.03.11.03</t>
  </si>
  <si>
    <t xml:space="preserve">REMOCAO DE SINALIZACAO HORIZONTAL POR FRESAGEM                                 </t>
  </si>
  <si>
    <t>21.03.13</t>
  </si>
  <si>
    <t xml:space="preserve">REMOCAO DE GABIAO TIPO CAIXA                                                   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</si>
  <si>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</si>
  <si>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21.03.15</t>
  </si>
  <si>
    <t xml:space="preserve">MONTAGEM E DESMONTAGEM DE BLOQUEADOR TEMPORARIO DE FLUIDOS                     </t>
  </si>
  <si>
    <t>21.04.01</t>
  </si>
  <si>
    <t xml:space="preserve">CERCA DE ARAME FARPADO C/ 4 FIOS                                               </t>
  </si>
  <si>
    <t>21.04.02</t>
  </si>
  <si>
    <t xml:space="preserve">CERCA DE ARAME FARPADO C/ 6 FIOS                                               </t>
  </si>
  <si>
    <t>21.04.03</t>
  </si>
  <si>
    <t xml:space="preserve">CERCA ARAME FARPADO POR REAPROVEITAMENTO                                       </t>
  </si>
  <si>
    <t>21.05.01</t>
  </si>
  <si>
    <t xml:space="preserve">DEMOLICAO DE CONCRETO ARMADO                                                   </t>
  </si>
  <si>
    <t>21.05.02</t>
  </si>
  <si>
    <t xml:space="preserve">DEMOLICAO DE CONCRETO SIMPLES                                                  </t>
  </si>
  <si>
    <t>21.05.04</t>
  </si>
  <si>
    <t xml:space="preserve">DEMOLICAO PAV.RIG.INCL.TRANSP. ATE 1 KM                                        </t>
  </si>
  <si>
    <t>21.05.05</t>
  </si>
  <si>
    <t xml:space="preserve">DEMOLICAO DE EDIFICACAO EM ALVENARIA                                           </t>
  </si>
  <si>
    <t xml:space="preserve">DEMOLICAO DE EDIFICACAO EM MADEIRA                                             </t>
  </si>
  <si>
    <t>21.05.07</t>
  </si>
  <si>
    <t xml:space="preserve">DEMOLICAO PAVIMENTOFLEXIVEL C/TRANSPORT                                        </t>
  </si>
  <si>
    <t>21.08.01</t>
  </si>
  <si>
    <t xml:space="preserve">LIMPEZA DE DRENAGEM DA PLATAFORMA                                              </t>
  </si>
  <si>
    <t>21.08.02</t>
  </si>
  <si>
    <t xml:space="preserve">LIMPEZA DE BUEIROS DIAMETRO ATE 80CM                                           </t>
  </si>
  <si>
    <t>21.08.03</t>
  </si>
  <si>
    <t xml:space="preserve">LIMPEZA DE BUEIROS DIAMETRO ATE 100CM                                          </t>
  </si>
  <si>
    <t>21.08.04</t>
  </si>
  <si>
    <t xml:space="preserve">LIMPEZA DE BUEIROS DIAMETRO ATE 120CM                                          </t>
  </si>
  <si>
    <t>21.08.05</t>
  </si>
  <si>
    <t xml:space="preserve">LIMPEZA DE BUEIROS DIAMETRO ATE 150CM                                          </t>
  </si>
  <si>
    <t>21.08.06</t>
  </si>
  <si>
    <t xml:space="preserve">LIMPEZA DE GALERIA                                                             </t>
  </si>
  <si>
    <t>21.08.08</t>
  </si>
  <si>
    <t xml:space="preserve">DEMOLICAO E RETIRADA DE GUARDA-CORPO                                           </t>
  </si>
  <si>
    <t>21.08.09</t>
  </si>
  <si>
    <t xml:space="preserve">LIMPEZA DE BUEIROS DIAMETRO ATE 60CM                                           </t>
  </si>
  <si>
    <t>21.08.11</t>
  </si>
  <si>
    <t xml:space="preserve">LIMPEZA DE DRENAGEM FORA DA PLATAFORMA                                         </t>
  </si>
  <si>
    <t>21.13.01</t>
  </si>
  <si>
    <t>MOBIL.E DESMOB.DE INSTAL.PROVIS.(BY-PASS)TREC.REDE PLUVIAL MAN.TUB.DE POLIETIL.</t>
  </si>
  <si>
    <t>22.01.01</t>
  </si>
  <si>
    <t xml:space="preserve">LIMP.TERRENO SEM DESTOCAMENTO DE ARVORES                                       </t>
  </si>
  <si>
    <t>22.01.02</t>
  </si>
  <si>
    <t xml:space="preserve">LIMP.TERRENO C/DEST.ARV.PERIMETRO&lt;=78CM                                        </t>
  </si>
  <si>
    <t>22.01.03</t>
  </si>
  <si>
    <t xml:space="preserve">LIMP. MANUAL TERRENO AMONT. DE MATERIAL                                        </t>
  </si>
  <si>
    <t>22.01.04</t>
  </si>
  <si>
    <t xml:space="preserve">DERRUBADA E DEST.ARV.C/PERIMETRO&gt;78CM                                          </t>
  </si>
  <si>
    <t>22.01.05</t>
  </si>
  <si>
    <t xml:space="preserve">DEST.ARV.COM PERIMETRO MAIOR QUE 78CM                                          </t>
  </si>
  <si>
    <t>22.01.06</t>
  </si>
  <si>
    <t xml:space="preserve">RASPAGEM DO TERRENO                                                            </t>
  </si>
  <si>
    <t>22.01.07</t>
  </si>
  <si>
    <t xml:space="preserve">CARGA DE MATERIAL DE LIMPEZA DE ESCAV.                                         </t>
  </si>
  <si>
    <t xml:space="preserve">ESCAVACAO E CARGA DE MATERIAL DE 1/2A CATEGORIA                                </t>
  </si>
  <si>
    <t>22.02.04</t>
  </si>
  <si>
    <t xml:space="preserve">ESCAVACAO E CARGA MATERIAL  3 CATEGORIA                                        </t>
  </si>
  <si>
    <t>22.02.05</t>
  </si>
  <si>
    <t xml:space="preserve">ESCAV.CARGA SOLO MOLE SOB LAMINA D´AGUA                                        </t>
  </si>
  <si>
    <t>22.02.06</t>
  </si>
  <si>
    <t xml:space="preserve">CARGA DE MATERIAL LIMPEZA                                                      </t>
  </si>
  <si>
    <t>22.02.07</t>
  </si>
  <si>
    <t xml:space="preserve">ESCAV.,CARGA E DESC.MAT.SIL-ARG.NO CORTE                                       </t>
  </si>
  <si>
    <t>22.02.08</t>
  </si>
  <si>
    <t xml:space="preserve">AQUIS.MAT.ESPAL.CONF.ROLAGEM MAT.SIL.ARG                                       </t>
  </si>
  <si>
    <t>22.02.09</t>
  </si>
  <si>
    <t xml:space="preserve">ESPALHAMENTO/REGULARIZACAO/COMPACTACAO DE MATERIAL EM BOTA-FORA.               </t>
  </si>
  <si>
    <t>22.02.11</t>
  </si>
  <si>
    <t xml:space="preserve">ESCAVAÇÃO OU DESMONTE E CARGA COM EQUIPAMENTO HIDRAULICO (PICÃO)               </t>
  </si>
  <si>
    <t>22.03.01</t>
  </si>
  <si>
    <t xml:space="preserve">TRANSPORTE DE 1/2 CATEGORIA ATE 1 KM                                           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</si>
  <si>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*km</t>
    </r>
  </si>
  <si>
    <t xml:space="preserve">TRANSPORTE DE 1/2 CATEGORIA ATE 2 KM                                           </t>
  </si>
  <si>
    <t>22.03.03</t>
  </si>
  <si>
    <t xml:space="preserve">TRANSPORTE DE 1/2 CATEGORIA ATE 5 KM                                           </t>
  </si>
  <si>
    <t>22.03.04</t>
  </si>
  <si>
    <t xml:space="preserve">TRANSPORTE DE 1/2 CATEGORIA ATE 10 KM                                          </t>
  </si>
  <si>
    <t>22.03.05</t>
  </si>
  <si>
    <t xml:space="preserve">TRANSPORTE DE 1/2 CATEGORIA ATE 15 KM                                          </t>
  </si>
  <si>
    <t xml:space="preserve">TRANSPORTE DE 1/2 CATEGORIA ALEM DE 15KM                                       </t>
  </si>
  <si>
    <t>22.03.07</t>
  </si>
  <si>
    <t xml:space="preserve">TRANSPORTE DE 3 CATEGORIA ATE 1 KM                                             </t>
  </si>
  <si>
    <t>22.03.08</t>
  </si>
  <si>
    <t xml:space="preserve">TRANSPORTE DE 3 CATEGORIA ALEM 1 KM                                            </t>
  </si>
  <si>
    <t>22.03.09</t>
  </si>
  <si>
    <t xml:space="preserve">TRANSPORTE DE SOLO MOLE ATE 2 KM                                               </t>
  </si>
  <si>
    <t>22.03.10</t>
  </si>
  <si>
    <t xml:space="preserve">TRANSPORTE DE SOLO MOLE ALEM 2 KM                                              </t>
  </si>
  <si>
    <t>22.03.11</t>
  </si>
  <si>
    <t xml:space="preserve">TRANSPORTE MATERIAL DE LIMPEZA ATE 1 KM                                        </t>
  </si>
  <si>
    <t>22.03.12</t>
  </si>
  <si>
    <t xml:space="preserve">TRANSPORTE MATERIAL DE LIMP.ALEM DE 1 KM                                       </t>
  </si>
  <si>
    <t xml:space="preserve">COMPACTACAO DE ATERRO MAIOR/IGUAL 95% PS                                       </t>
  </si>
  <si>
    <t>22.04.02</t>
  </si>
  <si>
    <t xml:space="preserve">RETALUDAMENTO MANUAL                                                           </t>
  </si>
  <si>
    <t>22.06.01</t>
  </si>
  <si>
    <t xml:space="preserve">FUNDACAO DE ATERRO C/AREIA LAVADA                                              </t>
  </si>
  <si>
    <t>22.06.04</t>
  </si>
  <si>
    <t xml:space="preserve">FUNDACAO DE ATERRO C/PED.RACHAO                                                </t>
  </si>
  <si>
    <t>22.06.05</t>
  </si>
  <si>
    <t xml:space="preserve">ESPALH.ADENS.MATERIAL DE FUND.DE ATERRO                                        </t>
  </si>
  <si>
    <t>22.07.01</t>
  </si>
  <si>
    <t xml:space="preserve">VALETA DE PROTECAO MANUAL                                                      </t>
  </si>
  <si>
    <t>22.08.01</t>
  </si>
  <si>
    <t xml:space="preserve">GEOGRELHA POLIETILENO RESIST. TRANSV. 5 KN/M - RESIST. LONGIT. 30 KN/M         </t>
  </si>
  <si>
    <t>22.08.02</t>
  </si>
  <si>
    <t xml:space="preserve">GEOGRELHA POLIETILENO RESIST. TRANSV. 5 KN/M - RESIST. LONGIT. 50 KN/M         </t>
  </si>
  <si>
    <t>22.08.03</t>
  </si>
  <si>
    <t xml:space="preserve">GEOGRELHA POLIETILENO RESIST. TRANSV. 5 KN/M - RESIST. LONGIT. 80 KN/M         </t>
  </si>
  <si>
    <t>22.08.04</t>
  </si>
  <si>
    <t xml:space="preserve">GEOGRELHA POLIETILENO RESIST. TRANSV. 5 KN/M - RESIST. LONGIT. 100 KN/M        </t>
  </si>
  <si>
    <t>22.08.05</t>
  </si>
  <si>
    <t xml:space="preserve">GEOGRELHA POLIETILENO RESIST. TRANSV. 5 KN/M - RESIST. LONGIT. 150 KN/M        </t>
  </si>
  <si>
    <t>22.08.06</t>
  </si>
  <si>
    <t xml:space="preserve">GEOGRELHA POLIETILENO RESIST. TRANSV. 5 KN/M - RESIST. LONGIT. 200 KN/M        </t>
  </si>
  <si>
    <t>22.08.07</t>
  </si>
  <si>
    <t xml:space="preserve">GEOGRELHA POLIETILENO RESIST. TRANSV. 15 KN/M - RESIST. LONGIT. 30 KN/M        </t>
  </si>
  <si>
    <t>22.08.08</t>
  </si>
  <si>
    <t xml:space="preserve">GEOGRELHA POLIETILENO RESIST. TRANSV. 15 KN/M - RESIST. LONGIT. 50 KN/M        </t>
  </si>
  <si>
    <t>22.08.09</t>
  </si>
  <si>
    <t xml:space="preserve">GEOGRELHA POLIETILENO RESIST. TRANSV. 15 KN/M - RESIST. LONGIT. 80 KN/M.       </t>
  </si>
  <si>
    <t>22.08.10</t>
  </si>
  <si>
    <t xml:space="preserve">GEOGRELHA POLIETILENO RESIST. TRANSV. 15 KN/M - RESIST. LONGIT. 100 KN/M.      </t>
  </si>
  <si>
    <t>22.08.11</t>
  </si>
  <si>
    <t xml:space="preserve">GEOGRELHA POLIETILENO RESIST. TRANSV. 15 KN/M - RESIST. LONGIT. 150 KN/M.      </t>
  </si>
  <si>
    <t>22.08.12</t>
  </si>
  <si>
    <t xml:space="preserve">GEOGRELHA POLIETILENO RESIST. TRANSV. 15 KN/M - RESIST. LONGIT. 200 KN/M.      </t>
  </si>
  <si>
    <t>22.08.13</t>
  </si>
  <si>
    <t xml:space="preserve">GEOGRELHA POLIETILENO RESIST. TRANSV. 20 KN/M - RESIST. LONGIT. 30 KN/M.       </t>
  </si>
  <si>
    <t>22.08.14</t>
  </si>
  <si>
    <t xml:space="preserve">GEOGRELHA POLIETILENO RESIST. TRANSV. 20 KN/M - RESIST. LONGIT. 50 KN/M.       </t>
  </si>
  <si>
    <t>22.08.15</t>
  </si>
  <si>
    <t xml:space="preserve">GEOGRELHA POLIETILENO RESIST. TRANSV. 20 KN/M - RESIST. LONGIT. 80 KN/M.       </t>
  </si>
  <si>
    <t>22.08.16</t>
  </si>
  <si>
    <t xml:space="preserve">GEOGRELHA POLIETILENO RESIST. TRANSV. 20 KN/M - RESIST. LONGIT. 100 KN/M.      </t>
  </si>
  <si>
    <t>22.08.17</t>
  </si>
  <si>
    <t xml:space="preserve">GEOGRELHA POLIETILENO RESIST. TRANSV. 20 KN/M - RESIST. LONGIT. 150 KN/M.      </t>
  </si>
  <si>
    <t>22.08.18</t>
  </si>
  <si>
    <t xml:space="preserve">GEOGRELHA POLIETILENO RESIST. TRANSV. 20 KN/M - RESIST. LONGIT. 200 KN/M.      </t>
  </si>
  <si>
    <t>22.08.19</t>
  </si>
  <si>
    <t xml:space="preserve">GEOGRELHA POLIETILENO RESIST. TRANSV. 30 KN/M - RESIST. LONGIT. 30 KN/M.       </t>
  </si>
  <si>
    <t>22.08.20</t>
  </si>
  <si>
    <t xml:space="preserve">GEOGRELHA POLIETILENO RESIST. TRANSV. 30 KN/M - RESIST. LONGIT. 50 KN/M.       </t>
  </si>
  <si>
    <t>22.08.21</t>
  </si>
  <si>
    <t xml:space="preserve">GEOGRELHA POLIETILENO RESIST. TRANSV. 30 KN/M - RESIST. LONGIT. 80 KN/M.       </t>
  </si>
  <si>
    <t>22.08.22</t>
  </si>
  <si>
    <t xml:space="preserve">GEOGRELHA POLIETILENO RESIST. TRANSV. 30 KN/M - RESIST. LONGIT. 100 KN/M.      </t>
  </si>
  <si>
    <t>22.08.23</t>
  </si>
  <si>
    <t xml:space="preserve">GEOGRELHA POLIETILENO RESIST. TRANSV. 30 KN/M - RESIST. LONGIT. 150 KN/M.      </t>
  </si>
  <si>
    <t>22.08.24</t>
  </si>
  <si>
    <t xml:space="preserve">GEOGRELHA POLIETILENO RESIST. TRANSV. 30 KN/M - RESIST. LONGIT. 200 KN/M.      </t>
  </si>
  <si>
    <t>22.08.25</t>
  </si>
  <si>
    <t xml:space="preserve">GEOGRELHA POLIETILENO RESIST. TRANSV. 50 KN/M - RESIST. LONGIT. 50 KN/M        </t>
  </si>
  <si>
    <t>22.08.26</t>
  </si>
  <si>
    <t xml:space="preserve">GEOGRELHA POLIETILENO RESIST. TRANSV. 50 KN/M - RESIST. LONGIT. 80 KN/M        </t>
  </si>
  <si>
    <t>22.08.27</t>
  </si>
  <si>
    <t xml:space="preserve">GEOGRELHA POLIETILENO RESIST. TRANSV. 50 KN/M - RESIST. LONGIT. 100 KN/M       </t>
  </si>
  <si>
    <t>22.08.28</t>
  </si>
  <si>
    <t xml:space="preserve">GEOGRELHA POLIETILENO RESIST. TRANSV. 50 KN/M - RESIST. LONGIT. 150 KN/M       </t>
  </si>
  <si>
    <t>22.08.29</t>
  </si>
  <si>
    <t xml:space="preserve">GEOGRELHA POLIETILENO RESIST. TRANSV. 50 KN/M - RESIST. LONGIT. 200 KN/M       </t>
  </si>
  <si>
    <t>22.08.30</t>
  </si>
  <si>
    <t xml:space="preserve">GEOGRELHA POLIETILENO RESIST. TRANSV. 100 KN/M - RESIST. LONGIT. 100 KN/M      </t>
  </si>
  <si>
    <t>22.08.31</t>
  </si>
  <si>
    <t xml:space="preserve">GEOGRELHA POLIETILENO RESIST. TRANSV. 100 KN/M - RESIST. LONGIT. 150 KN/M      </t>
  </si>
  <si>
    <t>22.08.32</t>
  </si>
  <si>
    <t xml:space="preserve">GEOGRELHA POLIETILENO RESIST. TRANSV. 100 KN/M - RESIST. LONGIT. 200 KN/M      </t>
  </si>
  <si>
    <t>22.08.33</t>
  </si>
  <si>
    <t xml:space="preserve">GEOGRELHA POLIETILENO RESIST. TRANSV. 150 KN/M - RESIST. LONGIT. 150 KN/M      </t>
  </si>
  <si>
    <t>22.08.34</t>
  </si>
  <si>
    <t xml:space="preserve">GEOGRELHA POLIETILENO RESIST. TRANSV. 150 KN/M - RESIST. LONGIT. 200 KN/M      </t>
  </si>
  <si>
    <t>22.08.35</t>
  </si>
  <si>
    <t xml:space="preserve">GEOGRELHA POLIETILENO RESIST. TRANSV. 200 KN/M - RESIST. LONGIT. 200 KN/M.     </t>
  </si>
  <si>
    <t>22.08.36</t>
  </si>
  <si>
    <t xml:space="preserve">GEOGRELHA PVC RESIST. TRANSV. 20 KN/M - RESIST. LONGIT. 40 KN/M.               </t>
  </si>
  <si>
    <t>22.08.37</t>
  </si>
  <si>
    <t xml:space="preserve">GEOGRELHA PVC RESIST. TRANSV. 20 KN/M - RESIST. LONGIT. 60 KN/M.               </t>
  </si>
  <si>
    <t>22.08.38</t>
  </si>
  <si>
    <t xml:space="preserve">GEOGRELHA PVC RESIST. TRANSV. 20 KN/M - RESIST. LONGIT. 90 KN/M.               </t>
  </si>
  <si>
    <t>22.08.39</t>
  </si>
  <si>
    <t xml:space="preserve">GEOGRELHA PVC RESIST. TRANSV. 20 KN/M - RESIST. LONGIT. 120 KN/M.              </t>
  </si>
  <si>
    <t>22.08.40</t>
  </si>
  <si>
    <t xml:space="preserve">GEOGRELHA PVC RESIST. TRANSV. 30 KN/M - RESIST. LONGIT. 40 KN/M.               </t>
  </si>
  <si>
    <t>22.08.41</t>
  </si>
  <si>
    <t xml:space="preserve">GEOGRELHA PVC RESIST. TRANSV. 30 KN/M - RESIST. LONGIT. 60 KN/M.               </t>
  </si>
  <si>
    <t>22.08.42</t>
  </si>
  <si>
    <t xml:space="preserve">GEOGRELHA PVC RESIST. TRANSV. 30 KN/M - RESIST. LONGIT. 90 KN/M.               </t>
  </si>
  <si>
    <t>22.08.43</t>
  </si>
  <si>
    <t xml:space="preserve">GEOGRELHA PVC RESIST. TRANSV. 30 KN/M - RESIST. LONGIT. 120 KN/M.              </t>
  </si>
  <si>
    <t>23.02.01</t>
  </si>
  <si>
    <t xml:space="preserve">MELH/PREPARO SUB-LEITO - 100% EN                                               </t>
  </si>
  <si>
    <t>23.02.02</t>
  </si>
  <si>
    <t xml:space="preserve">MELH/PREPARO SUB-LEITO - 100% EI                                               </t>
  </si>
  <si>
    <t>23.03.01</t>
  </si>
  <si>
    <t xml:space="preserve">REFORCO SUB-LEITO ESCAV. SOLO ESCOLHIDO                                        </t>
  </si>
  <si>
    <t>23.03.02.01</t>
  </si>
  <si>
    <t xml:space="preserve">REFORCO DO SUB-LEITO - TRANSPORTE ATE 1 KM                                     </t>
  </si>
  <si>
    <t>23.03.02.02</t>
  </si>
  <si>
    <t xml:space="preserve">REFORCO DO SUB-LEITO - TRANSPORTE ATE 2 KM                                     </t>
  </si>
  <si>
    <t>23.03.02.03</t>
  </si>
  <si>
    <t xml:space="preserve">REFORCO DO SUB-LEITO - TRANSPORTE ATE 5KM                                      </t>
  </si>
  <si>
    <t>23.03.02.04</t>
  </si>
  <si>
    <t xml:space="preserve">REFORCO DE SUB-LEITO - TRANSPORTE ATE 10 KM                                    </t>
  </si>
  <si>
    <t>23.03.02.05</t>
  </si>
  <si>
    <t xml:space="preserve">REFORCO DO SUB-LEITO - TRANSPORTE ATE 15 KM                                    </t>
  </si>
  <si>
    <t>23.03.02.06</t>
  </si>
  <si>
    <t xml:space="preserve">REFORCO DO SUB-LEITO - TRANSPORTE + 15KM                                       </t>
  </si>
  <si>
    <t>23.03.03</t>
  </si>
  <si>
    <t xml:space="preserve">REFORCO DE SUB-LEITO COMPACTACAO 100% EI                                       </t>
  </si>
  <si>
    <t>23.03.04</t>
  </si>
  <si>
    <t xml:space="preserve">REFORCO DE SUB-LEITO COMPACT 100% EN                                           </t>
  </si>
  <si>
    <t>23.04.01.01</t>
  </si>
  <si>
    <t xml:space="preserve">SUB-BASE OU BASE SOLO CIM 3% - USINA                                           </t>
  </si>
  <si>
    <t>23.04.01.01.01</t>
  </si>
  <si>
    <t xml:space="preserve">SUB-BASE OU BASE DE SOLO CIM.3%-USINA COM TRANSP.JAZIDA ATE LOCAL APLICACAO    </t>
  </si>
  <si>
    <t>23.04.01.04.01</t>
  </si>
  <si>
    <t xml:space="preserve">SUB BASE OU BASE SOLO CIM.6%-USINA COM TRANSP. JAZIDA ATE LOCAL APLICACAO      </t>
  </si>
  <si>
    <t>23.04.02.04.41</t>
  </si>
  <si>
    <t xml:space="preserve">SUB BASE OU BASE SOLO BRITA C/CIM.6% COM TRANSP.DA JAZIDA ATE LOCAL APLICAÇÃO  </t>
  </si>
  <si>
    <t>23.04.02.05.02</t>
  </si>
  <si>
    <t xml:space="preserve">SUB BASE OU BASE DE SOLO BRITA 50% BRITA COM TRANSP.JAZIDA ATE LOCAL APLICAÇÃO </t>
  </si>
  <si>
    <t>23.04.03.01</t>
  </si>
  <si>
    <t xml:space="preserve">SUB-BASE OU BASE BRITA GRAD. SIMPLES                                           </t>
  </si>
  <si>
    <t xml:space="preserve">SUB-BASE OU BASE DE PEDRA BRITADA                                              </t>
  </si>
  <si>
    <t>23.04.03.04</t>
  </si>
  <si>
    <t xml:space="preserve">SUB-BASE OU BASE DE PEDRA RACHAO, CONF. ET-POO/042 (DERSA)                     </t>
  </si>
  <si>
    <t>23.04.04.01</t>
  </si>
  <si>
    <t xml:space="preserve">SUB-BASE OU BASE BRITA GRAD. C/CIM 1%VOL                                       </t>
  </si>
  <si>
    <t>23.04.06.03</t>
  </si>
  <si>
    <t xml:space="preserve">SUB-BASE OU BASE DE MACADAME SECO                                              </t>
  </si>
  <si>
    <t>23.04.07.01</t>
  </si>
  <si>
    <t xml:space="preserve">SUB-BASE OU BASE SOLO AREN. FINO 95% PI                                        </t>
  </si>
  <si>
    <t>23.05.01</t>
  </si>
  <si>
    <t xml:space="preserve">IMPRIMADURA BETUMINOSA IMPERMEABILIZANTE                                       </t>
  </si>
  <si>
    <t>23.05.01.01</t>
  </si>
  <si>
    <t xml:space="preserve">IMPRIMADURA BETUMINOSA IMPERMEABILIZANTE (SEM MATERIAIS ASFALTICOS)            </t>
  </si>
  <si>
    <t>23.05.01.09</t>
  </si>
  <si>
    <t xml:space="preserve">IMPRIMADURA BETUMINOSA IMPERMEABILIZANTE - NOTURN                              </t>
  </si>
  <si>
    <t xml:space="preserve">IMPRIMADURA BETUMINOSA LIGANTE                                                 </t>
  </si>
  <si>
    <t>23.05.02.01</t>
  </si>
  <si>
    <t xml:space="preserve">IMPRIMADURABETUMINOSA LIGANTE (SEM MATERIAIS ASFALTICOS)                       </t>
  </si>
  <si>
    <t>23.05.03</t>
  </si>
  <si>
    <t xml:space="preserve">IMPRIMADURA BET. AUXILIAR DE LIGACAO                                           </t>
  </si>
  <si>
    <t>23.05.04</t>
  </si>
  <si>
    <t xml:space="preserve">IMPRIM. BET. LIGANTE MODIF. POLIMERO                                           </t>
  </si>
  <si>
    <t>23.06.01</t>
  </si>
  <si>
    <t xml:space="preserve">TRATAMENTO SUPERFICIAL SIMPLES                                                 </t>
  </si>
  <si>
    <t>23.06.03</t>
  </si>
  <si>
    <t xml:space="preserve">TRATAMENTO SUPERFICIAL TRIPLO                                                  </t>
  </si>
  <si>
    <t>23.06.04</t>
  </si>
  <si>
    <t xml:space="preserve">MICROREVESTIMENTO C/POLIMERO COM FIBRA À FRIO (MCAF)                           </t>
  </si>
  <si>
    <t>23.06.04.01</t>
  </si>
  <si>
    <t xml:space="preserve">MICROREVESTIMENTO COM POLIMERO SEM FIBRA A FRIO (MCAF)                         </t>
  </si>
  <si>
    <t>23.07.01.02</t>
  </si>
  <si>
    <t xml:space="preserve">APLICACAO CAMADA DE PRE-MISTURADO A FRIO COM TRANSPORTE (EXCLUSO MATERIAL)     </t>
  </si>
  <si>
    <t>23.08.01</t>
  </si>
  <si>
    <t xml:space="preserve">CONC.ASF.US.QUENTE - BINDER GRAD.A C/DOP                                       </t>
  </si>
  <si>
    <t>23.08.02</t>
  </si>
  <si>
    <t xml:space="preserve">CONC.ASF.US.QUENTE - BINDER GRAD.B C/DOP                                       </t>
  </si>
  <si>
    <t>23.08.02.01</t>
  </si>
  <si>
    <t xml:space="preserve">CONC.ASF.US.QUENTE - BINDER GRAD.B S/DOP                                       </t>
  </si>
  <si>
    <t>23.08.03.01</t>
  </si>
  <si>
    <t xml:space="preserve">CAMADA ROLAMENTO-CBUQ GRADUACAO C-S/DOP                                        </t>
  </si>
  <si>
    <t>23.08.03.03</t>
  </si>
  <si>
    <t xml:space="preserve">CAMADA ROLAMENTO - CBUQ - GRAD.C - COM DOP                                     </t>
  </si>
  <si>
    <t>23.08.04.03</t>
  </si>
  <si>
    <t xml:space="preserve">CAMADA ROLANTE CBUQ - GRAD. D - COM DOP                                        </t>
  </si>
  <si>
    <t>23.08.04.04</t>
  </si>
  <si>
    <t xml:space="preserve">CAMADA DE ROLAMENTO CBUQ - GRADUACAO D, MODIFICADA POR POLIMERO                </t>
  </si>
  <si>
    <t>23.08.05</t>
  </si>
  <si>
    <t xml:space="preserve">CONC. ASF. MODIFICADO P/POLIMERO                                               </t>
  </si>
  <si>
    <t>23.08.05.01.01</t>
  </si>
  <si>
    <t xml:space="preserve">CONCRETO ASFALTICO MODIFICADO POR POLIMERO - GRAD. II                          </t>
  </si>
  <si>
    <t>23.08.06.04</t>
  </si>
  <si>
    <t xml:space="preserve">CONCRETO ASFALTICO COM ASFALTO-BORRACHA, GRADUACAO IV                          </t>
  </si>
  <si>
    <t>23.08.06.05</t>
  </si>
  <si>
    <t xml:space="preserve">CONCRETO ASFALTO BORRACHA MORNO COM 15% DE BORRACHA.                           </t>
  </si>
  <si>
    <t>23.09.01</t>
  </si>
  <si>
    <t xml:space="preserve">CAPA SELANTE TIPO 2                                                            </t>
  </si>
  <si>
    <t>23.09.02</t>
  </si>
  <si>
    <t xml:space="preserve">CAPA SELANTE TIPO 3                                                            </t>
  </si>
  <si>
    <t>23.10.01</t>
  </si>
  <si>
    <t xml:space="preserve">FRESAGEM CONTINUA DE PAV., INDEPENDENTE DA ESPESSURA                           </t>
  </si>
  <si>
    <t>23.11.04.01</t>
  </si>
  <si>
    <t xml:space="preserve">PAVIMENTO DE CONCRETO - APLICACAO COM FORMAS DESLIZANTES                       </t>
  </si>
  <si>
    <t>23.11.09</t>
  </si>
  <si>
    <t xml:space="preserve">PAVIMENTO DE CONCRETO SOBRE OBRA DE ARTE ESPECIAL-MANUAL.                      </t>
  </si>
  <si>
    <t>23.12.01</t>
  </si>
  <si>
    <t xml:space="preserve">PAVIMENTO CONCRETO INTERTRAVADO - E=6CM                                        </t>
  </si>
  <si>
    <t>23.12.03</t>
  </si>
  <si>
    <t xml:space="preserve">PAV CONCRETO INTERTRAVADO - E=10CM                                             </t>
  </si>
  <si>
    <t>23.13.07.01</t>
  </si>
  <si>
    <t xml:space="preserve">RECICLAGEM CAPA/BASE COM ADICAO DE 4% DE CIMENTO                               </t>
  </si>
  <si>
    <t>23.13.07.02</t>
  </si>
  <si>
    <t xml:space="preserve">RECICLAGEM DE PAVIMENTO COM ADICAO DE 30% DE BRITA E 4% DE CIMENTO             </t>
  </si>
  <si>
    <t>23.13.07.03</t>
  </si>
  <si>
    <t xml:space="preserve">RECICLAGEM DE PAVIMENTO COM ADICAO DE 20% DE BRITA E 4% DE CIMENTO             </t>
  </si>
  <si>
    <t>23.13.07.04</t>
  </si>
  <si>
    <t xml:space="preserve">RECICLAGEM DE PAVIMENTO COM ADICAO DE 20% DE BRITA E 6% DE CIMENTO             </t>
  </si>
  <si>
    <t>23.13.07.05</t>
  </si>
  <si>
    <t xml:space="preserve">RECICLAGEM DE PAVIMENTO COM ADICAO DE 20% BRITA.                               </t>
  </si>
  <si>
    <t>23.13.07.06</t>
  </si>
  <si>
    <t xml:space="preserve">RECICLAGEM DE PAVIMENTO COM ADICAO DE 30% DE BRITA                             </t>
  </si>
  <si>
    <t>23.13.07.07</t>
  </si>
  <si>
    <t xml:space="preserve">REUTILIZACAO DE PAVIMENTO RECICLADO COM ADICAO DE 25% DE BRITA 1 EM PESO       </t>
  </si>
  <si>
    <t>23.13.07.08</t>
  </si>
  <si>
    <t xml:space="preserve">REMOCAO, PULVERIZACAO, CARGA E TRANSPORTE (5KM) DE PAVIMENTO FLEXIVEL          </t>
  </si>
  <si>
    <t>24.01.01</t>
  </si>
  <si>
    <t xml:space="preserve">ATERRO DE ACESSO                                                               </t>
  </si>
  <si>
    <t>24.02.01</t>
  </si>
  <si>
    <t xml:space="preserve">ESCAVACAO MANUAL PARA OBRAS S/ EXPLOSIVO                                       </t>
  </si>
  <si>
    <t>24.02.02</t>
  </si>
  <si>
    <t xml:space="preserve">ESCAVACAO MECANICA P/ OBRAS S/EXPLOSIVO                                        </t>
  </si>
  <si>
    <t>24.02.03</t>
  </si>
  <si>
    <t xml:space="preserve">ESCAVACAO MECANICA P/ OBRAS C/EXPLOSIVO                                        </t>
  </si>
  <si>
    <t>24.02.04</t>
  </si>
  <si>
    <t xml:space="preserve">CORTA-RIO ESCAVACAO SEM EXPLOSIVO                                              </t>
  </si>
  <si>
    <t>24.02.05</t>
  </si>
  <si>
    <t xml:space="preserve">CORTA-RIO ESCAVACAO COM EXPLOSIVO                                              </t>
  </si>
  <si>
    <t>24.02.08</t>
  </si>
  <si>
    <t xml:space="preserve">ESCAV.FUND.BUEIRO OU DRENO S/EXPL.ATE 2M                                       </t>
  </si>
  <si>
    <t>24.02.09</t>
  </si>
  <si>
    <t xml:space="preserve">ACRESC.P/ESCAV.1,5M PROFUNDIDADE,ALEM 2M                                       </t>
  </si>
  <si>
    <t>24.02.10</t>
  </si>
  <si>
    <t xml:space="preserve">ESCAV.FUND.BUEIRO OU DRENO C/EXPL.ATE 2M                                       </t>
  </si>
  <si>
    <t>24.02.11</t>
  </si>
  <si>
    <t xml:space="preserve">ACRESC.ESC.ENS.EXPL.C/1,5M PROF.ALEM 2M                                        </t>
  </si>
  <si>
    <t>24.02.12</t>
  </si>
  <si>
    <t xml:space="preserve">ESCAV.FUND.DENTRO ENSEC.SEM EXPL. ATE 3M                                       </t>
  </si>
  <si>
    <t>24.02.13</t>
  </si>
  <si>
    <t xml:space="preserve">ACR.P/ESCAV.ENSEC.P/CADA 1M  PROF.ALEM3M                                       </t>
  </si>
  <si>
    <t>24.02.14</t>
  </si>
  <si>
    <t xml:space="preserve">ESCAV.FUND.DENTRO ENSEC.C/EXPL.ATE 3M                                          </t>
  </si>
  <si>
    <t>24.02.15</t>
  </si>
  <si>
    <t xml:space="preserve">ACRESC.P/ESC.ENSEC.C/EXPL.C/1,5M ALEM 3M                                       </t>
  </si>
  <si>
    <t>24.03.01</t>
  </si>
  <si>
    <t xml:space="preserve">PAREDE ENSECADEIRA COM PRANCHA-ESP.0,05M                                       </t>
  </si>
  <si>
    <t>24.03.02</t>
  </si>
  <si>
    <t xml:space="preserve">PAREDE ENSECADEIRA C/PRANCHA-ESP.0,075M                                        </t>
  </si>
  <si>
    <t>24.03.03</t>
  </si>
  <si>
    <t xml:space="preserve">PAREDE ENSECADEIRA COM PERFIL METALICO                                         </t>
  </si>
  <si>
    <t>24.03.04</t>
  </si>
  <si>
    <t xml:space="preserve">ARGILA ENCH.ENSECADEIRA,INCL.APILOAMENTO                                       </t>
  </si>
  <si>
    <t xml:space="preserve">ESGOTAMENTO CONTINUO AGUA                                                      </t>
  </si>
  <si>
    <t>24.03.06</t>
  </si>
  <si>
    <t xml:space="preserve">ESCORAMENTO DE VALAS/CAVAS P/FUND.CONT.                                        </t>
  </si>
  <si>
    <t>24.03.07</t>
  </si>
  <si>
    <t xml:space="preserve">ESCORAMENTO DE VALAS/CAVAS P/FUND.DESC.                                        </t>
  </si>
  <si>
    <t>24.03.08</t>
  </si>
  <si>
    <t xml:space="preserve">ESCORAMENTO PARA FORMAS                                                        </t>
  </si>
  <si>
    <t>24.04.01</t>
  </si>
  <si>
    <t xml:space="preserve">CIMB.DE PASSAGEM SECUND. E GALERIA RET.                                        </t>
  </si>
  <si>
    <t>24.04.02</t>
  </si>
  <si>
    <t xml:space="preserve">CIMBRAMENTO DE GALERIA EM ABOBODA                                              </t>
  </si>
  <si>
    <t>24.04.03</t>
  </si>
  <si>
    <t xml:space="preserve">ANDAIME DE MADEIRA                                                             </t>
  </si>
  <si>
    <t>24.04.04</t>
  </si>
  <si>
    <t xml:space="preserve">ANDAIME TUBULAR                                                                </t>
  </si>
  <si>
    <t>24.05.01</t>
  </si>
  <si>
    <t xml:space="preserve">FORMA PLANA PARA CONCRETO COMUM                                                </t>
  </si>
  <si>
    <t>24.05.02</t>
  </si>
  <si>
    <t xml:space="preserve">FORMA PLANA PARA CONCRETO APARENTE                                             </t>
  </si>
  <si>
    <t>24.06.01</t>
  </si>
  <si>
    <t xml:space="preserve">BARRA DE ACO CA-25                                                             </t>
  </si>
  <si>
    <t>kg</t>
  </si>
  <si>
    <t>24.06.02</t>
  </si>
  <si>
    <t xml:space="preserve">BARRA DE ACO CA-50                                                             </t>
  </si>
  <si>
    <t>24.06.03</t>
  </si>
  <si>
    <t xml:space="preserve">BARRA DE ACO CA-60                                                             </t>
  </si>
  <si>
    <t>24.06.04</t>
  </si>
  <si>
    <t xml:space="preserve">TELA METALICA                                                                  </t>
  </si>
  <si>
    <t xml:space="preserve">CONCRETO FCK 10 MPA                                                            </t>
  </si>
  <si>
    <t>24.07.02</t>
  </si>
  <si>
    <t xml:space="preserve">CONCRETO FCK 15 MPA                                                            </t>
  </si>
  <si>
    <t>24.07.03</t>
  </si>
  <si>
    <t xml:space="preserve">CONCRETO FCK 18 MPA                                                            </t>
  </si>
  <si>
    <t>24.07.04</t>
  </si>
  <si>
    <t xml:space="preserve">CONCRETO FCK 20 MPA                                                            </t>
  </si>
  <si>
    <t>24.07.05</t>
  </si>
  <si>
    <t xml:space="preserve">CONCRETO FCK 25 MPA                                                            </t>
  </si>
  <si>
    <t>24.07.07</t>
  </si>
  <si>
    <t xml:space="preserve">CONCRETO FCK 30 MPA                                                            </t>
  </si>
  <si>
    <t>24.07.08</t>
  </si>
  <si>
    <t xml:space="preserve">CONCRETO CICLOPICO                                                             </t>
  </si>
  <si>
    <t>24.07.09</t>
  </si>
  <si>
    <t xml:space="preserve">BOMBEAMENTO P/ CONCRETO QUALQUER RESIST.                                       </t>
  </si>
  <si>
    <t>24.07.09.01</t>
  </si>
  <si>
    <t xml:space="preserve">BOMBEAMENTO DE AGUA PLUVIAL DE ENCANAMENTOS E TUBULACOES MANUTENCAO(BY-PASS)   </t>
  </si>
  <si>
    <t>hora</t>
  </si>
  <si>
    <t>24.07.12</t>
  </si>
  <si>
    <t xml:space="preserve">CONCRETO FCK 35 MPA                                                            </t>
  </si>
  <si>
    <t>24.07.13</t>
  </si>
  <si>
    <t xml:space="preserve">CONCRETO FCK 40 MPA                                                            </t>
  </si>
  <si>
    <t>24.07.14</t>
  </si>
  <si>
    <t xml:space="preserve">CONCRETO FCK 45 MPA                                                            </t>
  </si>
  <si>
    <t>24.07.15</t>
  </si>
  <si>
    <t xml:space="preserve"> CONCRETO FCK 50 MPA                                                           </t>
  </si>
  <si>
    <t>24.08.01</t>
  </si>
  <si>
    <t xml:space="preserve">JUNTA ELASTICA EM PVC TIPO O-12                                                </t>
  </si>
  <si>
    <t>24.08.02</t>
  </si>
  <si>
    <t xml:space="preserve">JUNTA ELASTICA EM PVC TIPO O-22                                                </t>
  </si>
  <si>
    <t>24.09.01</t>
  </si>
  <si>
    <t xml:space="preserve">ENROCAMENTO PEDRA ARRUMADA                                                     </t>
  </si>
  <si>
    <t>24.09.02</t>
  </si>
  <si>
    <t xml:space="preserve">ENROCAMENTO PEDRA ARRUMADA E REJUNTADA                                         </t>
  </si>
  <si>
    <t>24.09.03</t>
  </si>
  <si>
    <t xml:space="preserve">ENROCAMENTO PEDRA JOGADA                                                       </t>
  </si>
  <si>
    <t>24.09.04.05</t>
  </si>
  <si>
    <t>GABIAO TIPO CAIXA,ZN90/AL10,NBR 8964,H=0,50 M REVEST.POLI.ABRASAO MENOR QUE 12%</t>
  </si>
  <si>
    <t>GABIAO TIPO CAIXA,ZN90/AL10,NBR 8964,H=1,00 M REVEST.POLI.ABRASAO MENOR QUE 12%</t>
  </si>
  <si>
    <t>24.09.07.02</t>
  </si>
  <si>
    <t xml:space="preserve">GABIAO TP.COLCHAO,ZN90/AL10,NBR 8964,ESP.30CM,REVEST.POLIM.ABRAS.MENOR QUE 09% </t>
  </si>
  <si>
    <t>24.09.07.03</t>
  </si>
  <si>
    <t xml:space="preserve">GABIAO TP.COLCHAO,ZN90/AL10,NBR 8964,ESP.30CM,REVEST.POLIM.ABRAS.MENOR QUE 12% </t>
  </si>
  <si>
    <t>24.09.13</t>
  </si>
  <si>
    <t xml:space="preserve">CAMADA FILTRANTE PEDRA BRITADA                                                 </t>
  </si>
  <si>
    <t>24.10.02</t>
  </si>
  <si>
    <t xml:space="preserve">CALCAMENTO CONCRETO FCK 15 MPA                                                 </t>
  </si>
  <si>
    <t>24.10.03</t>
  </si>
  <si>
    <t xml:space="preserve">CALCAMENTO CONCRETO FCK 10 MPA                                                 </t>
  </si>
  <si>
    <t>24.11.01</t>
  </si>
  <si>
    <t xml:space="preserve">ALVENARIA TIJOLO                                                               </t>
  </si>
  <si>
    <t>24.11.02</t>
  </si>
  <si>
    <t xml:space="preserve">ALVENARIA DE PEDRA SECA                                                        </t>
  </si>
  <si>
    <t>24.11.04</t>
  </si>
  <si>
    <t xml:space="preserve">ALVENARIA DE PEDRA ARGAMASSADA                                                 </t>
  </si>
  <si>
    <t>24.11.05</t>
  </si>
  <si>
    <t xml:space="preserve">ALVENARIA DE BLOCO DE CONCRETO                                                 </t>
  </si>
  <si>
    <t>24.11.07</t>
  </si>
  <si>
    <t xml:space="preserve">ARGAM.DE CIMENTO E AREIA TRACO 1:3 E=2CM                                       </t>
  </si>
  <si>
    <t>24.12.01.01</t>
  </si>
  <si>
    <t xml:space="preserve">ENCHIMENTO DE VALA COM PEDRA BRITADA 1E2                                       </t>
  </si>
  <si>
    <t>24.12.01.02</t>
  </si>
  <si>
    <t xml:space="preserve">ENCHIMENTO DE VALA COM PEDRA BRITADA 3E4                                       </t>
  </si>
  <si>
    <t>24.12.01.03</t>
  </si>
  <si>
    <t xml:space="preserve">ENCHIMENTO DE VALA COM BICA CORRIDA                                            </t>
  </si>
  <si>
    <t>24.12.02</t>
  </si>
  <si>
    <t xml:space="preserve">ENCHIMENTO DE VALA COM AREIA                                                   </t>
  </si>
  <si>
    <t>24.12.03</t>
  </si>
  <si>
    <t xml:space="preserve">ENCHIMENTO DE VALA COM PEDRA MARROADA                                          </t>
  </si>
  <si>
    <t>24.12.05</t>
  </si>
  <si>
    <t xml:space="preserve">ENCHIMENTO BASE TUBO COM PEDRA BRITADA                                         </t>
  </si>
  <si>
    <t>24.12.08</t>
  </si>
  <si>
    <t xml:space="preserve">COMPACTACAO MANUAL C/REATERRO SOLO LOCAL                                       </t>
  </si>
  <si>
    <t>24.12.09</t>
  </si>
  <si>
    <t xml:space="preserve">COMPACTACAO MANUAL PARA BASES DE CAIXAS E VALAS                                </t>
  </si>
  <si>
    <t>24.13.01</t>
  </si>
  <si>
    <t xml:space="preserve">VALETA SECAO TRANSV.ATE 0,50M2 1 CAT.                                          </t>
  </si>
  <si>
    <t>24.13.02</t>
  </si>
  <si>
    <t xml:space="preserve">VALETA SECAO TRANSV.ATE 0,50M2 2 CAT.                                          </t>
  </si>
  <si>
    <t>24.13.03</t>
  </si>
  <si>
    <t xml:space="preserve">VALETA SECAO TRANSV.ATE 0,50M2 3 CAT.                                          </t>
  </si>
  <si>
    <t>24.13.04</t>
  </si>
  <si>
    <t xml:space="preserve">VALETA SECAO TRANSV.MAIOR 0,50M2 1 CAT.                                        </t>
  </si>
  <si>
    <t>24.13.05</t>
  </si>
  <si>
    <t xml:space="preserve">VALETA SECAO TRANSV.MAIOR 0,50M2 2 CAT.                                        </t>
  </si>
  <si>
    <t>24.13.06</t>
  </si>
  <si>
    <t xml:space="preserve">VALETA SECAO TRANSV.MAIOR 0,50M2 3 CAT - COM EXPLOSIVOS                        </t>
  </si>
  <si>
    <t>24.13.07</t>
  </si>
  <si>
    <t xml:space="preserve">VALETA SECAO TRANSV.MAIOR 0.50M2 - SEM EXPLOSIVO                               </t>
  </si>
  <si>
    <t>24.14.01.01</t>
  </si>
  <si>
    <t xml:space="preserve">MANTA GEOTEXTIL NAO TECIDA RESISTENCIA LONGITUDINAL 07 KN/M                    </t>
  </si>
  <si>
    <t>24.14.01.02</t>
  </si>
  <si>
    <t xml:space="preserve">MANTA GEOTEXTIL NAO TECIDA RESISTENCIA LONGITUDINAL 08 KN/M                    </t>
  </si>
  <si>
    <t>24.14.01.03</t>
  </si>
  <si>
    <t xml:space="preserve">MANTA GEOTEXTIL NAO TECIDA RESISTENCIA LONGITUDINAL 09 KN/M                    </t>
  </si>
  <si>
    <t>24.14.01.04</t>
  </si>
  <si>
    <t xml:space="preserve">MANTA GEOTEXTIL NAO TECIDA RESISTENCIA LONGITUDINAL 10 KN/M                    </t>
  </si>
  <si>
    <t>24.14.01.05</t>
  </si>
  <si>
    <t xml:space="preserve">MANTA GEOTEXTIL NAO TECIDA RESISTENCIA LONGITUDINAL 14 KN/M                    </t>
  </si>
  <si>
    <t>24.14.01.06</t>
  </si>
  <si>
    <t xml:space="preserve">MANTA GEOTEXTIL NAO TECIDA RESISTENCIA LONGITUDINAL 16 KN/M                    </t>
  </si>
  <si>
    <t>24.14.01.07</t>
  </si>
  <si>
    <t xml:space="preserve">MANTA GEOTEXTIL NAO TECIDA RESISTENCIA LONGITUDINAL 21 KN/M                    </t>
  </si>
  <si>
    <t>24.14.01.08</t>
  </si>
  <si>
    <t xml:space="preserve">MANTA GEOTEXTIL NAO TECIDA RESISTENCIA LONGITUDINAL 26 KN/M                    </t>
  </si>
  <si>
    <t>24.14.01.09</t>
  </si>
  <si>
    <t xml:space="preserve">MANTA GEOTEXTIL NAO TECIDA RESISTENCIA LONGITUDINAL 31 KN/M                    </t>
  </si>
  <si>
    <t>24.14.01.10</t>
  </si>
  <si>
    <t xml:space="preserve">MANTA GEOTEXTIL TECIDA RESIST. LONGIT. 24 KN/M                                 </t>
  </si>
  <si>
    <t>24.14.01.11</t>
  </si>
  <si>
    <t xml:space="preserve">MANTA GEOTEXTIL TECIDA RESISTENCIA LOGINTUDINAL 48 KN/M                        </t>
  </si>
  <si>
    <t>24.14.01.12</t>
  </si>
  <si>
    <t xml:space="preserve">GEOCOMPOSTO PARA DRENAGEM                                                      </t>
  </si>
  <si>
    <t>24.14.02</t>
  </si>
  <si>
    <t xml:space="preserve">MANTA GEOTEXTIL TECIDA                                                         </t>
  </si>
  <si>
    <t>24.15.01</t>
  </si>
  <si>
    <t xml:space="preserve">TUBO DRENO CONCRETO 15CM                                                       </t>
  </si>
  <si>
    <t>24.15.02</t>
  </si>
  <si>
    <t xml:space="preserve">TUBO DRENO CONCRETO 20CM                                                       </t>
  </si>
  <si>
    <t>24.15.03</t>
  </si>
  <si>
    <t xml:space="preserve">TUBO DRENO BARRO 15CM                                                          </t>
  </si>
  <si>
    <t>24.15.04</t>
  </si>
  <si>
    <t xml:space="preserve">TUBO DRENO BARRO 20CM                                                          </t>
  </si>
  <si>
    <t>24.15.05</t>
  </si>
  <si>
    <t xml:space="preserve">TUBO DE PVC PERFURADO OU NAO D=0,05M                                           </t>
  </si>
  <si>
    <t>24.15.06</t>
  </si>
  <si>
    <t xml:space="preserve">TUBO DE PVC PERFURADO OU NAO D=0,075M                                          </t>
  </si>
  <si>
    <t>24.15.07</t>
  </si>
  <si>
    <t xml:space="preserve">TUBO DE PVC PERFURADO OU NAO D=0,10M                                           </t>
  </si>
  <si>
    <t>24.15.08</t>
  </si>
  <si>
    <t xml:space="preserve">TUBO DE PVC PERFURADO OU NAO D=0,15M                                           </t>
  </si>
  <si>
    <t>24.15.09</t>
  </si>
  <si>
    <t xml:space="preserve">DRENO HORIZONTAL PROFUNDO                                                      </t>
  </si>
  <si>
    <t>24.15.09.01</t>
  </si>
  <si>
    <t xml:space="preserve">DRENO LONGITUDINAL PROFUNDO PARA CORTE EM ROCHA DPR-PP-DE-H07/123              </t>
  </si>
  <si>
    <t>24.15.09.02</t>
  </si>
  <si>
    <t xml:space="preserve">DRENO TRANSVERSAL RASO PARA CORTE EM ROCHA TIPO DRR, PP-DE-H07/123.            </t>
  </si>
  <si>
    <t>24.15.09.03</t>
  </si>
  <si>
    <t xml:space="preserve">DRENO LONGITUDINAL RASO DLR-2, PP-DE-H07/125.                                  </t>
  </si>
  <si>
    <t>24.15.09.04</t>
  </si>
  <si>
    <t xml:space="preserve">DRENOS LONGITUDINAIS PROFUNDOS PARA SOLOS ARENOSOS                             </t>
  </si>
  <si>
    <t>24.15.09.05</t>
  </si>
  <si>
    <t xml:space="preserve">DRENOS LONGITUDINAIS PROFUNDOS EM SOLOS SILTOSOS E/OU ARGILOSOS                </t>
  </si>
  <si>
    <t>24.15.11</t>
  </si>
  <si>
    <t xml:space="preserve">TUBO DRENO DE POLIET.DE ALTA DENS.0,10M                                        </t>
  </si>
  <si>
    <t>24.15.12</t>
  </si>
  <si>
    <t xml:space="preserve">TUBO DRENO DE POLIET.DE ALTA DENS.0,15M                                        </t>
  </si>
  <si>
    <t>24.15.13</t>
  </si>
  <si>
    <t xml:space="preserve">TUBO DRENO DE POLIET.DE ALTA DENS.0,20M                                        </t>
  </si>
  <si>
    <t>24.15.14</t>
  </si>
  <si>
    <t xml:space="preserve">DUTO CORRUG. PEAD 0,05M                                                        </t>
  </si>
  <si>
    <t>24.15.15</t>
  </si>
  <si>
    <t xml:space="preserve">DUTO CORRUG.PEAD 0,075M                                                        </t>
  </si>
  <si>
    <t>24.15.16</t>
  </si>
  <si>
    <t xml:space="preserve">DUTO CORRUG.PEAD 0,10M                                                         </t>
  </si>
  <si>
    <t>24.15.17</t>
  </si>
  <si>
    <t xml:space="preserve">DUTO CORRUG.PEAD 0,15M                                                         </t>
  </si>
  <si>
    <t>24.16.01</t>
  </si>
  <si>
    <t xml:space="preserve">TUBO DE CONCRETO D=0,40M CLASSE PA-1                                           </t>
  </si>
  <si>
    <t>24.16.02</t>
  </si>
  <si>
    <t xml:space="preserve">TUBO DE CONCRETO D=0,40M CLASSE PA-2                                           </t>
  </si>
  <si>
    <t>24.16.03</t>
  </si>
  <si>
    <t xml:space="preserve">TUBO DE CONCRETO D=0,50M CLASSE PA-1                                           </t>
  </si>
  <si>
    <t>24.16.04</t>
  </si>
  <si>
    <t xml:space="preserve">TUBO DE CONCRETO D=0,50M CLASSE PA-2                                           </t>
  </si>
  <si>
    <t>24.16.05</t>
  </si>
  <si>
    <t xml:space="preserve">TUBO DE CONCRETO D=0,50M CLASSE PA-3                                           </t>
  </si>
  <si>
    <t>24.16.06</t>
  </si>
  <si>
    <t xml:space="preserve">TUBO DE CONCRETO D=0,50M CLASSE PA-4                                           </t>
  </si>
  <si>
    <t>24.16.07</t>
  </si>
  <si>
    <t xml:space="preserve">TUBO DE CONCRETO D=0,60M CLASSE PA-1                                           </t>
  </si>
  <si>
    <t>24.16.08</t>
  </si>
  <si>
    <t xml:space="preserve">TUBO DE CONCRETO D=0,60M CLASSE PA-2                                           </t>
  </si>
  <si>
    <t>24.16.09</t>
  </si>
  <si>
    <t xml:space="preserve">TUBO DE CONCRETO D=0,60M CLASSE PA-3                                           </t>
  </si>
  <si>
    <t>24.16.10</t>
  </si>
  <si>
    <t xml:space="preserve">TUBO DE CONCRETO D=0,60M CLASSE PA-4                                           </t>
  </si>
  <si>
    <t>24.16.11</t>
  </si>
  <si>
    <t xml:space="preserve">TUBO DE CONCRETO D=0,80M CLASSE PA-1                                           </t>
  </si>
  <si>
    <t>24.16.12</t>
  </si>
  <si>
    <t xml:space="preserve">TUBO DE CONCRETO D=0,80M CLASSE PA-2                                           </t>
  </si>
  <si>
    <t>24.16.13</t>
  </si>
  <si>
    <t xml:space="preserve">TUBO DE CONCRETO D=0,80M CLASSE PA-3                                           </t>
  </si>
  <si>
    <t>24.16.14</t>
  </si>
  <si>
    <t xml:space="preserve">TUBO DE CONCRETO D=0,80M CLASSE PA-4                                           </t>
  </si>
  <si>
    <t>24.16.15</t>
  </si>
  <si>
    <t xml:space="preserve">TUBO DE CONCRETO D=1,00M CLASSE PA-1                                           </t>
  </si>
  <si>
    <t>24.16.16</t>
  </si>
  <si>
    <t xml:space="preserve">TUBO DE CONCRETO D=1,00M CLASSE PA-2                                           </t>
  </si>
  <si>
    <t>24.16.17</t>
  </si>
  <si>
    <t xml:space="preserve">TUBO DE CONCRETO D=1,00M CLASSE PA-3                                           </t>
  </si>
  <si>
    <t>24.16.18</t>
  </si>
  <si>
    <t xml:space="preserve">TUBO DE CONCRETO D=1,00M CLASSE PA-4                                           </t>
  </si>
  <si>
    <t>24.16.19</t>
  </si>
  <si>
    <t xml:space="preserve">TUBO DE CONCRETO D=1,20M CLASSE PA-1                                           </t>
  </si>
  <si>
    <t>24.16.20</t>
  </si>
  <si>
    <t xml:space="preserve">TUBO DE CONCRETO D=1,20M CLASSE PA-2                                           </t>
  </si>
  <si>
    <t>24.16.21</t>
  </si>
  <si>
    <t xml:space="preserve">TUBO DE CONCRETO D=1,20M CLASSE PA-3                                           </t>
  </si>
  <si>
    <t>24.16.22</t>
  </si>
  <si>
    <t xml:space="preserve">TUBO DE CONCRETO D=1,20M CLASSE PA-4                                           </t>
  </si>
  <si>
    <t>24.16.23</t>
  </si>
  <si>
    <t xml:space="preserve">TUBO DE CONCRETO D=1,50M CLASSE PA-1                                           </t>
  </si>
  <si>
    <t>24.16.24</t>
  </si>
  <si>
    <t xml:space="preserve">TUBO DE CONCRETO D=1,50M CLASSE PA-2                                           </t>
  </si>
  <si>
    <t>24.16.25</t>
  </si>
  <si>
    <t xml:space="preserve">TUBO DE CONCRETO D=1,50M CLASSE PA-3                                           </t>
  </si>
  <si>
    <t>24.16.26</t>
  </si>
  <si>
    <t xml:space="preserve">TUBO DE CONCRETO D=1,50M CLASSE PA-4                                           </t>
  </si>
  <si>
    <t>24.16.27</t>
  </si>
  <si>
    <t xml:space="preserve">TUBO DE CONCRETO SIMPLES D=0,40M                                               </t>
  </si>
  <si>
    <t>24.16.28</t>
  </si>
  <si>
    <t xml:space="preserve">TUBO DE CONCRETO SIMPLES D=0,60M                                               </t>
  </si>
  <si>
    <t>24.18.01</t>
  </si>
  <si>
    <t xml:space="preserve">CANALETA CONCRETO 40CM                                                         </t>
  </si>
  <si>
    <t>24.18.02</t>
  </si>
  <si>
    <t xml:space="preserve">CANALETA CONCRETO 60CM                                                         </t>
  </si>
  <si>
    <t>24.18.03</t>
  </si>
  <si>
    <t xml:space="preserve">CANALETA CONCRETO 80CM                                                         </t>
  </si>
  <si>
    <t>24.19.03.01</t>
  </si>
  <si>
    <t xml:space="preserve">GUIA PRE-FABRICADA CONCRETO FCK 20 MPA                                         </t>
  </si>
  <si>
    <t>24.19.04.01</t>
  </si>
  <si>
    <t xml:space="preserve">SARJETA DE CONCRETO FCK 20 MPA                                                 </t>
  </si>
  <si>
    <t>24.19.05.01</t>
  </si>
  <si>
    <t xml:space="preserve">GUIA DE CONCRETO FCK 20 MPA                                                    </t>
  </si>
  <si>
    <t>24.19.06</t>
  </si>
  <si>
    <t xml:space="preserve">TELAR E TAMPAO DE FERRO FUNDIDO                                                </t>
  </si>
  <si>
    <t>24.19.07.01</t>
  </si>
  <si>
    <t xml:space="preserve">GRELHA DE CONCRETO DE 10X44X120CM - FCK 20 MPA                                 </t>
  </si>
  <si>
    <t>24.19.08</t>
  </si>
  <si>
    <t xml:space="preserve">GRELHA FERRO FUNDIDO BOCA LOB GRS-135                                          </t>
  </si>
  <si>
    <t>24.20.01</t>
  </si>
  <si>
    <t xml:space="preserve">TUBO ACO CORR.GALV.MET.NAO DESTRUTIVO                                          </t>
  </si>
  <si>
    <t>24.20.02</t>
  </si>
  <si>
    <t xml:space="preserve">TUBO ACO CORR.EPOXI MET.NAO DESTRUTIVO                                         </t>
  </si>
  <si>
    <t>24.20.03</t>
  </si>
  <si>
    <t xml:space="preserve">TUBO ACO CORR.GALV.MET.DESTRUTIVO                                              </t>
  </si>
  <si>
    <t>24.20.04</t>
  </si>
  <si>
    <t xml:space="preserve">TUBO ACO CORRUGADO EPOXI MET. DESTRUTIVO                                       </t>
  </si>
  <si>
    <t>24.21.01</t>
  </si>
  <si>
    <t xml:space="preserve">BROCA DE CONCRETO ARMADO D=20,00CM                                             </t>
  </si>
  <si>
    <t>24.21.02</t>
  </si>
  <si>
    <t xml:space="preserve">BROCA DE CONCRETO D=25,00CM                                                    </t>
  </si>
  <si>
    <t>24.21.03</t>
  </si>
  <si>
    <t xml:space="preserve">BROCA DE CONCRETO D=15,00CM                                                    </t>
  </si>
  <si>
    <t>24.22.01</t>
  </si>
  <si>
    <t xml:space="preserve">GEOFORMA TEXTIL TENSORIZADA TIPO COLCHAO - ESPESSURA DE 15 CM                  </t>
  </si>
  <si>
    <t>24.22.02</t>
  </si>
  <si>
    <t xml:space="preserve">GEOFORMA TEXTIL COM DISPOSITIVO AUTO-DRENANTE "UNIFLUXO"                       </t>
  </si>
  <si>
    <t>24.23.49</t>
  </si>
  <si>
    <t xml:space="preserve">GEOCOMPOSTO DRENANTE(GEOMANTA+GEOTEXTIL 2 LADOS PERM.)TIPO 2L - 11MM.          </t>
  </si>
  <si>
    <t>24.23.50</t>
  </si>
  <si>
    <t xml:space="preserve">GEOCOMPOSTO DRENANTE(GEOMANTA+GEOTEXTIL 1 LADO PERM.)TIPO 1S -16MM.            </t>
  </si>
  <si>
    <t>24.23.51</t>
  </si>
  <si>
    <t xml:space="preserve">GEOCOMPOSTO DRENANTE(GEOMANTA+GEOTEXTIL 2 LADOS PERM.)TIPO 2S-16MM.            </t>
  </si>
  <si>
    <t>24.23.52</t>
  </si>
  <si>
    <t>GEOCOMPOSTO DRENANTE(GEOMANTA+GEOTEXTIL 1 LADO PER./1 LADO IMP.)TIPO 2L FP-11MM</t>
  </si>
  <si>
    <t>24.25.02</t>
  </si>
  <si>
    <t>REABILITACAO ESTRUTURAL DE TUBULACOES DE CONCRETO COM DIAMETRO DE 401 ATE 600MM</t>
  </si>
  <si>
    <t>24.25.03</t>
  </si>
  <si>
    <t>REABILITACAO ESTRUTURAL DE TUBULACOES DE CONCRETO COM DIAMETRO DE 601 ATE 800MM</t>
  </si>
  <si>
    <t>24.25.04</t>
  </si>
  <si>
    <t xml:space="preserve">REABILITACAO ESTRUTURAL DE TUBULACOES  CONCRETO COM DIAMETRO DE 801 ATE 1000MM </t>
  </si>
  <si>
    <t>24.25.05</t>
  </si>
  <si>
    <t xml:space="preserve">REABILITACAO ESTRUTURAL DE TUBULACOES CONCRETO COM DIAMETRO DE 1001 ATE 1200MM </t>
  </si>
  <si>
    <t>24.25.06</t>
  </si>
  <si>
    <t xml:space="preserve">REABILITACAO ESTRUTURAL DE TUBULACOES CONCRETO COM DIAMETRO DE 1201 ATE 1500MM </t>
  </si>
  <si>
    <t>25.01.01</t>
  </si>
  <si>
    <t>25.01.02</t>
  </si>
  <si>
    <t xml:space="preserve">ATERRO SOLO COM 3% DE CIMENTO EM USINA                                         </t>
  </si>
  <si>
    <t>25.01.03</t>
  </si>
  <si>
    <t xml:space="preserve">ATERRO SOLO COM 3% DE CIMENTO C/PULVE.                                         </t>
  </si>
  <si>
    <t>25.01.03.05</t>
  </si>
  <si>
    <t xml:space="preserve">ATERRO SOLO COM 6% DE CIMENTO C/PULVE.                                         </t>
  </si>
  <si>
    <t>25.02.01</t>
  </si>
  <si>
    <t xml:space="preserve">ESCAVACAO MANUAL PARA OBRAS S/EXPLOSIVO                                        </t>
  </si>
  <si>
    <t>25.02.02</t>
  </si>
  <si>
    <t>25.02.03</t>
  </si>
  <si>
    <t>25.02.04</t>
  </si>
  <si>
    <t>25.02.05</t>
  </si>
  <si>
    <t>25.02.06</t>
  </si>
  <si>
    <t>25.02.07</t>
  </si>
  <si>
    <t>25.02.08</t>
  </si>
  <si>
    <t>25.02.09</t>
  </si>
  <si>
    <t>25.02.10</t>
  </si>
  <si>
    <t xml:space="preserve">ESCAV.FUND.DENTRO ENSEC. SEM EXPL.ATE 3M                                       </t>
  </si>
  <si>
    <t>25.02.11</t>
  </si>
  <si>
    <t xml:space="preserve">ACR.P/ESCAV.ENSEC.P/CADA1,0M PROF.ALEM3M                                       </t>
  </si>
  <si>
    <t>25.02.12</t>
  </si>
  <si>
    <t xml:space="preserve">ESCAV.FUND.DENTRO ENSEC.C/EXPL.ATE  3M                                         </t>
  </si>
  <si>
    <t>25.02.13</t>
  </si>
  <si>
    <t>25.03.01</t>
  </si>
  <si>
    <t>25.03.02</t>
  </si>
  <si>
    <t>25.03.03</t>
  </si>
  <si>
    <t>25.03.04</t>
  </si>
  <si>
    <t>25.03.04.01</t>
  </si>
  <si>
    <t xml:space="preserve">ENSECADEIRA COM SACOS DE AREIA                                                 </t>
  </si>
  <si>
    <t>25.03.04.03</t>
  </si>
  <si>
    <t xml:space="preserve">SOLO CIMENTO ENSACADO, COM TEOR DE CIMENTO A 4%                                </t>
  </si>
  <si>
    <t>25.03.04.04</t>
  </si>
  <si>
    <t xml:space="preserve">SOLO CIMENTO ENSACADO, COM TEOR DE CIMENTO A 6%                                </t>
  </si>
  <si>
    <t>25.03.04.05</t>
  </si>
  <si>
    <t xml:space="preserve">SOLO CIMENTO ENSACADO, COM TEOR DE CIMENTO A 8%                                </t>
  </si>
  <si>
    <t>25.03.05</t>
  </si>
  <si>
    <t>25.03.06</t>
  </si>
  <si>
    <t>25.03.07</t>
  </si>
  <si>
    <t>25.03.08</t>
  </si>
  <si>
    <t>25.03.23</t>
  </si>
  <si>
    <t xml:space="preserve">TRANSPORTE DE SOLO CIMENTO ATÉ 5 KM                                            </t>
  </si>
  <si>
    <t>25.04.01</t>
  </si>
  <si>
    <t xml:space="preserve">ESTACA CONCRETO PRE-MOLDADO - 20/25T                                           </t>
  </si>
  <si>
    <t>25.04.02</t>
  </si>
  <si>
    <t xml:space="preserve">ESTACA CONCRETO PRE-MOLDADO - 30/35T                                           </t>
  </si>
  <si>
    <t>25.04.03</t>
  </si>
  <si>
    <t xml:space="preserve">ESTACA CONCRETO PRE-MOLDADO - 40/45T                                           </t>
  </si>
  <si>
    <t>25.04.04</t>
  </si>
  <si>
    <t xml:space="preserve">ESTACA CONCRETO PRE-MOLDADO - 50/60T                                           </t>
  </si>
  <si>
    <t>25.04.05</t>
  </si>
  <si>
    <t xml:space="preserve">ESTACA CONCRETO PRE-MOLDADO - 70/80T                                           </t>
  </si>
  <si>
    <t>25.04.06</t>
  </si>
  <si>
    <t xml:space="preserve">ESTACA METALICA, FORNEC. E CRAVACAO                                            </t>
  </si>
  <si>
    <t>25.04.07</t>
  </si>
  <si>
    <t xml:space="preserve">ESTACA DE MADEIRA D=20CM - 8 TON                                               </t>
  </si>
  <si>
    <t>25.04.08</t>
  </si>
  <si>
    <t xml:space="preserve">ESTACA DE MADEIRA D=25CM - 15TON                                               </t>
  </si>
  <si>
    <t>25.04.13</t>
  </si>
  <si>
    <t xml:space="preserve">ESTACA RAIZ EM SOLO D=31CM                                                     </t>
  </si>
  <si>
    <t>25.04.14</t>
  </si>
  <si>
    <t xml:space="preserve">ESTACA RAIZ EM SOLO D=40CM                                                     </t>
  </si>
  <si>
    <t>25.04.20</t>
  </si>
  <si>
    <t xml:space="preserve">ESTACA RAIZ EM ROCHA ALTERADA D=40CM                                           </t>
  </si>
  <si>
    <t>25.04.21</t>
  </si>
  <si>
    <t xml:space="preserve">TAXA DE INSTALACAO EQUIPAM.ESTACA RAIZ                                         </t>
  </si>
  <si>
    <t>25.04.28</t>
  </si>
  <si>
    <t xml:space="preserve">TAXA MOBIL. DE EQUIPAMENTO BATE-ESTACA                                         </t>
  </si>
  <si>
    <t>25.05.01</t>
  </si>
  <si>
    <t>25.05.02</t>
  </si>
  <si>
    <t>25.06.01</t>
  </si>
  <si>
    <t xml:space="preserve">FORMA PLANA PARA CONCRETO ARMADO COMUM                                         </t>
  </si>
  <si>
    <t>25.06.02</t>
  </si>
  <si>
    <t xml:space="preserve">FORMA PL.P/CONCRETO PROTENDIDO OU APAR.                                        </t>
  </si>
  <si>
    <t>25.07.01</t>
  </si>
  <si>
    <t>25.07.02</t>
  </si>
  <si>
    <t>25.07.03</t>
  </si>
  <si>
    <t>25.07.04</t>
  </si>
  <si>
    <t xml:space="preserve">ACO PARA CONCRETO PROTENDIDO                                                   </t>
  </si>
  <si>
    <t>25.07.05</t>
  </si>
  <si>
    <t>25.07.06</t>
  </si>
  <si>
    <t xml:space="preserve">ACO P/CONCRETO PROTENDIDO TIPO DYWIDAG OU SIMILAR                              </t>
  </si>
  <si>
    <t>25.08.09</t>
  </si>
  <si>
    <t xml:space="preserve">AP.ANC.P/CABOS PROTEN.PAS. 4 FIOS-12,7MM                                       </t>
  </si>
  <si>
    <t>25.08.10</t>
  </si>
  <si>
    <t xml:space="preserve">AP.ANC.P/CABOS PROTEN.PAS. 6 FIOS-12,7MM                                       </t>
  </si>
  <si>
    <t>25.08.11</t>
  </si>
  <si>
    <t xml:space="preserve">AP.ANC.P/CABOS PROTEN.PAS. 12FIOS-12,7MM                                       </t>
  </si>
  <si>
    <t>25.08.12</t>
  </si>
  <si>
    <t xml:space="preserve">AP.ANC.P/CABOS PROTEN.PAS. 19FIOS-12,7MM                                       </t>
  </si>
  <si>
    <t>25.08.15.01</t>
  </si>
  <si>
    <t xml:space="preserve">TIRANTE  40TF 5 FIOS D=1/2" FORN. E INST                                       </t>
  </si>
  <si>
    <t>25.09.01</t>
  </si>
  <si>
    <t>25.09.02</t>
  </si>
  <si>
    <t>25.09.03</t>
  </si>
  <si>
    <t>25.09.04</t>
  </si>
  <si>
    <t>25.09.05</t>
  </si>
  <si>
    <t>25.09.06</t>
  </si>
  <si>
    <t>25.09.07</t>
  </si>
  <si>
    <t>25.09.08</t>
  </si>
  <si>
    <t>25.09.10</t>
  </si>
  <si>
    <t xml:space="preserve">CONCRETO PROJETADO                                                             </t>
  </si>
  <si>
    <t>25.09.11</t>
  </si>
  <si>
    <t xml:space="preserve">BOMBEAMENTO CONCRETO QUALQUER RESIST.                                          </t>
  </si>
  <si>
    <t>25.09.12</t>
  </si>
  <si>
    <t xml:space="preserve">INJECAO DE NATA DE CIMENTO                                                     </t>
  </si>
  <si>
    <t>25.09.15</t>
  </si>
  <si>
    <t>25.09.16</t>
  </si>
  <si>
    <t>25.09.17</t>
  </si>
  <si>
    <t xml:space="preserve">CONCRETO FCK 50 MPA                                                            </t>
  </si>
  <si>
    <t>25.10.04</t>
  </si>
  <si>
    <t xml:space="preserve">PERF.P/DRENO E TIR. SOLO D=114,30MM(HX)                                        </t>
  </si>
  <si>
    <t>25.10.08</t>
  </si>
  <si>
    <t xml:space="preserve">PERF.P/DRENO E TIR.RCH.ALT.D=114,3MM(HX)                                       </t>
  </si>
  <si>
    <t>25.10.12</t>
  </si>
  <si>
    <t xml:space="preserve">PERF.P/DRENO E TIR RCH SA D=114,30MM(HX)                                       </t>
  </si>
  <si>
    <t>25.10.14</t>
  </si>
  <si>
    <t xml:space="preserve">PERFURACAO MANUAL EM SOLO D=62,5MM OU D=2 1/2"                                 </t>
  </si>
  <si>
    <t>25.10.15</t>
  </si>
  <si>
    <t xml:space="preserve">PERFURAÇÃO MANUAL EM SOLO D=114,3MM OU D=4"                                    </t>
  </si>
  <si>
    <t>25.11.01</t>
  </si>
  <si>
    <t>25.11.02</t>
  </si>
  <si>
    <t>25.11.03</t>
  </si>
  <si>
    <t>25.11.04.04</t>
  </si>
  <si>
    <t xml:space="preserve">GABIAO TIPO CAIXA,ZN90/AL10,NBR 8964,H= 1,00 M                                 </t>
  </si>
  <si>
    <t>25.12.02</t>
  </si>
  <si>
    <t>25.12.03</t>
  </si>
  <si>
    <t>25.13.01</t>
  </si>
  <si>
    <t>25.13.02</t>
  </si>
  <si>
    <t>25.13.04</t>
  </si>
  <si>
    <t>25.13.05</t>
  </si>
  <si>
    <t>25.13.07</t>
  </si>
  <si>
    <t>25.14.02</t>
  </si>
  <si>
    <t>25.15.01</t>
  </si>
  <si>
    <t xml:space="preserve">FORNECIMENTO DE TUBO DRENO CONCRETO 15CM                                       </t>
  </si>
  <si>
    <t>25.15.02</t>
  </si>
  <si>
    <t xml:space="preserve">FORNECIMENTO DE TUBO DRENO CONCRETO 20CM                                       </t>
  </si>
  <si>
    <t>25.15.03</t>
  </si>
  <si>
    <t xml:space="preserve">FORNECIMENTO DE TUBO DRENO BARRO 15CM                                          </t>
  </si>
  <si>
    <t>25.15.04</t>
  </si>
  <si>
    <t xml:space="preserve">FORNECIMENTO DE TUBO DRENO BARRO 20CM                                          </t>
  </si>
  <si>
    <t>25.15.05</t>
  </si>
  <si>
    <t xml:space="preserve">ASSENTAMENTO DE TUBO DRENO CONCRETO 15CM                                       </t>
  </si>
  <si>
    <t>25.15.06</t>
  </si>
  <si>
    <t xml:space="preserve">ASSENTAMENTO DE TUBO DRENO CONCRETO 20CM                                       </t>
  </si>
  <si>
    <t>25.15.07</t>
  </si>
  <si>
    <t xml:space="preserve">ASSENTAMENTO DE TUBO DRENO BARRO 15 CM                                         </t>
  </si>
  <si>
    <t>25.15.08</t>
  </si>
  <si>
    <t xml:space="preserve">ASSENTAMENTO DE TUBO DRENO BARRO 20CM                                          </t>
  </si>
  <si>
    <t>25.15.09</t>
  </si>
  <si>
    <t xml:space="preserve">TUBO DE PVC PERFURADO OU NAO D=0,050M                                          </t>
  </si>
  <si>
    <t>25.15.10</t>
  </si>
  <si>
    <t>25.22.05</t>
  </si>
  <si>
    <t>SOLO GRAMP.P/CONT.DE EROS.COM GEOM.TRID.VERD.REF.TEL.HEX.DE DUP.RES.TRAC.50KN/M</t>
  </si>
  <si>
    <t>25.22.06</t>
  </si>
  <si>
    <t xml:space="preserve">CONTROLE DE EROSAO COM GEOMANTA TRIDIMENSIONAL VERDE,RESIST.A TRACAO A 4KN/M   </t>
  </si>
  <si>
    <t>25.23.01</t>
  </si>
  <si>
    <t xml:space="preserve">BARR.MET.COM MAL.DE RES.A TRAC.MAX.A 290KN/M E MAL.COM RES.A TRAC.50KN/M E C.M </t>
  </si>
  <si>
    <t>26.01.01</t>
  </si>
  <si>
    <t xml:space="preserve">ESCAVACAO MANUAL P/ OBRAS S/EXPLOSIVO                                          </t>
  </si>
  <si>
    <t>26.01.02</t>
  </si>
  <si>
    <t>26.01.03</t>
  </si>
  <si>
    <t xml:space="preserve">ESCAVACAO MECANICA P/ OBRAS C/ EXPLOSIVO                                       </t>
  </si>
  <si>
    <t>26.02.01</t>
  </si>
  <si>
    <t xml:space="preserve">ESTACA CONCRETO PRE-MOLDADO - 20/25 T                                          </t>
  </si>
  <si>
    <t>26.02.02</t>
  </si>
  <si>
    <t xml:space="preserve">ESTACA CONCRETO PRE-MOLDADO - 30/35 T                                          </t>
  </si>
  <si>
    <t>26.02.03</t>
  </si>
  <si>
    <t xml:space="preserve">ESTACA CONCRETO PRE-MOLDADO - 40/45 T                                          </t>
  </si>
  <si>
    <t>26.02.04</t>
  </si>
  <si>
    <t xml:space="preserve">ESTACA CONCRETO PRE-MOLDADO - 50/60 T                                          </t>
  </si>
  <si>
    <t>26.02.05</t>
  </si>
  <si>
    <t xml:space="preserve">ESTACA CONCRETO PRE-MOLDADO - 70/80 T                                          </t>
  </si>
  <si>
    <t>26.02.06</t>
  </si>
  <si>
    <t xml:space="preserve">TAXA MOBIL. DE EQUIP. BATE-ESTACA                                              </t>
  </si>
  <si>
    <t>26.02.20</t>
  </si>
  <si>
    <t xml:space="preserve">CAMISA METALICA                                                                </t>
  </si>
  <si>
    <t>26.02.20.01</t>
  </si>
  <si>
    <t xml:space="preserve">CAMISA METALICA SEM REAPROVEITAMENTO E COM PRE-FURO                            </t>
  </si>
  <si>
    <t>26.02.21</t>
  </si>
  <si>
    <t xml:space="preserve">ESTACA DE MADEIRA D=20CM - 8TON                                                </t>
  </si>
  <si>
    <t>26.03.25</t>
  </si>
  <si>
    <t xml:space="preserve">ESC.TUB.CEU ABERTO 1/2 CAT. - SOLO                                             </t>
  </si>
  <si>
    <t>26.04.03</t>
  </si>
  <si>
    <t xml:space="preserve">CIMBRAMENTO DE PASSAGEM SEC. GALERIA RET                                       </t>
  </si>
  <si>
    <t>26.04.04</t>
  </si>
  <si>
    <t xml:space="preserve">CIMBRAMENTO METALICO P/ PONTES E VIADUTO                                       </t>
  </si>
  <si>
    <t>26.04.05</t>
  </si>
  <si>
    <t>26.04.06</t>
  </si>
  <si>
    <t>26.05.01</t>
  </si>
  <si>
    <t xml:space="preserve">FORMA PLANA PARA CONC. ARMADO COMUM                                            </t>
  </si>
  <si>
    <t>26.05.02</t>
  </si>
  <si>
    <t xml:space="preserve">FORMA PLANA P/CONC.PROTEND.OU APARENTE                                         </t>
  </si>
  <si>
    <t>26.05.03</t>
  </si>
  <si>
    <t xml:space="preserve">FORMAS SEM REAPROVEITAMENTO                                                    </t>
  </si>
  <si>
    <t>26.05.04</t>
  </si>
  <si>
    <t xml:space="preserve">FORMAS METALICAS ESPECIAL P/ VIGAS                                             </t>
  </si>
  <si>
    <t>26.05.05</t>
  </si>
  <si>
    <t xml:space="preserve">FORMA CURVA PARA CONCRETO COMUM                                                </t>
  </si>
  <si>
    <t>26.05.06</t>
  </si>
  <si>
    <t xml:space="preserve">FORMA CURVA PARA CONCRETO APARENTE                                             </t>
  </si>
  <si>
    <t>26.06.01</t>
  </si>
  <si>
    <t>26.06.02</t>
  </si>
  <si>
    <t>26.06.03</t>
  </si>
  <si>
    <t>26.06.04</t>
  </si>
  <si>
    <t>26.06.05</t>
  </si>
  <si>
    <t>26.06.06</t>
  </si>
  <si>
    <t xml:space="preserve">ACO ST 85/105                                                                  </t>
  </si>
  <si>
    <t>26.07.04</t>
  </si>
  <si>
    <t xml:space="preserve">AP.ANC.P/CABOS PROTEN.ATIV. 6FIOS-12,7MM                                       </t>
  </si>
  <si>
    <t>26.07.05</t>
  </si>
  <si>
    <t xml:space="preserve">AP.ANC.P/CABOS PROTEN.ATIV.12FIOS-12,7MM                                       </t>
  </si>
  <si>
    <t>26.07.09</t>
  </si>
  <si>
    <t xml:space="preserve">AP.ANC.P/CABOS PROTEN.PASS. 4FIOS-12,7MM                                       </t>
  </si>
  <si>
    <t>26.07.10</t>
  </si>
  <si>
    <t xml:space="preserve">AP.ANC.P/CABOS PROTEN.PASS. 6FIOS-12,7MM                                       </t>
  </si>
  <si>
    <t>26.07.12</t>
  </si>
  <si>
    <t>26.07.13.01</t>
  </si>
  <si>
    <t xml:space="preserve">APARELHO DE ANCORAGEM ATIVO DE 4 FIOS DE Ã 5/8" (15,2MM)                       </t>
  </si>
  <si>
    <t>26.07.13.02</t>
  </si>
  <si>
    <t xml:space="preserve">APARELHO DE ANCORAGEM ATIVO DE 12 F-5/8" (15,2MM)                              </t>
  </si>
  <si>
    <t>26.08.01</t>
  </si>
  <si>
    <t xml:space="preserve">APARELHO DE APOIO NEOPRENE FRETADO                                             </t>
  </si>
  <si>
    <r>
      <t>dm</t>
    </r>
    <r>
      <rPr>
        <vertAlign val="superscript"/>
        <sz val="11"/>
        <color theme="1"/>
        <rFont val="Calibri"/>
        <family val="2"/>
        <scheme val="minor"/>
      </rPr>
      <t>3</t>
    </r>
  </si>
  <si>
    <t>26.08.03</t>
  </si>
  <si>
    <t xml:space="preserve">ARTICULACAO DE CONCRETO TIPO"FREYSSINET"                                       </t>
  </si>
  <si>
    <r>
      <t>dm</t>
    </r>
    <r>
      <rPr>
        <vertAlign val="superscript"/>
        <sz val="11"/>
        <color theme="1"/>
        <rFont val="Calibri"/>
        <family val="2"/>
        <scheme val="minor"/>
      </rPr>
      <t>2</t>
    </r>
  </si>
  <si>
    <t>26.09.01</t>
  </si>
  <si>
    <t xml:space="preserve">CONCRETO FCK 10MPA                                                             </t>
  </si>
  <si>
    <t>26.09.02</t>
  </si>
  <si>
    <t xml:space="preserve">CONCRETO FCK 15MPA                                                             </t>
  </si>
  <si>
    <t>26.09.03</t>
  </si>
  <si>
    <t xml:space="preserve">CONCRETO FCK 18MPA                                                             </t>
  </si>
  <si>
    <t>26.09.04</t>
  </si>
  <si>
    <t>26.09.05</t>
  </si>
  <si>
    <t>26.09.06</t>
  </si>
  <si>
    <t xml:space="preserve">CONCRETO FCK 30MPA                                                             </t>
  </si>
  <si>
    <t>26.09.07</t>
  </si>
  <si>
    <t>26.09.09</t>
  </si>
  <si>
    <t xml:space="preserve">BOMBEAMENTO P/ CONC. QUALQUER RESIST.                                          </t>
  </si>
  <si>
    <t>26.09.12</t>
  </si>
  <si>
    <t>26.09.13</t>
  </si>
  <si>
    <t>26.09.14</t>
  </si>
  <si>
    <t>26.09.15</t>
  </si>
  <si>
    <t>26.10.01</t>
  </si>
  <si>
    <t xml:space="preserve">JUNTA/RETRACAO C/LABIO POLIM.AB.15 ATE 40 MM                                   </t>
  </si>
  <si>
    <t>26.10.02</t>
  </si>
  <si>
    <t xml:space="preserve">JUNTA/RETRACAO C/LABIO POLIM.AB.20 ATE 55 MM                                   </t>
  </si>
  <si>
    <t>26.10.03</t>
  </si>
  <si>
    <t xml:space="preserve">JUNTA/RETRACAO C/LABIO POLIM.AB. 30 ATE 80 MM                                  </t>
  </si>
  <si>
    <t>26.10.04</t>
  </si>
  <si>
    <t xml:space="preserve">JUNTA DE DILATACAO METALICA                                                    </t>
  </si>
  <si>
    <t>26.10.05</t>
  </si>
  <si>
    <t xml:space="preserve">JUNTAS DE DILATACAO METALICA C/NEOPRENE                                        </t>
  </si>
  <si>
    <t>26.10.06</t>
  </si>
  <si>
    <t xml:space="preserve">FORNECIMENTO E APLICACAO DE JUNTA DE DILATACAO JJ-99120 OU T-110 OU SIMILAR.   </t>
  </si>
  <si>
    <t>26.10.11</t>
  </si>
  <si>
    <t xml:space="preserve">JUNTA DE DILATACAO TERMOELASTICA DE BASE ASFALTICA MODIFICADA COM POLIMEROS    </t>
  </si>
  <si>
    <t>26.11.03.02</t>
  </si>
  <si>
    <t xml:space="preserve">PLACA PRE MOLDADA DE CONCRETO PARA FIXACAO POSTE ILUMINACAO - PP-DE-C04/021.   </t>
  </si>
  <si>
    <t>26.11.03.03</t>
  </si>
  <si>
    <t xml:space="preserve">LANÇAMENTO DE PLACA PRE MOLDADA DE CONCRETO, ATE 1000 KG.                      </t>
  </si>
  <si>
    <t>26.11.03.04</t>
  </si>
  <si>
    <t xml:space="preserve">TELAMENTO METALICO PARA PASSARELA, CONFORME PP-DE-M09/001.                     </t>
  </si>
  <si>
    <t>26.11.03.05</t>
  </si>
  <si>
    <t xml:space="preserve">GUARDA CORPO METALICO DE PASSARELA H=0,90M, CONFORME PP-DE-C04/029.            </t>
  </si>
  <si>
    <t>26.11.03.06</t>
  </si>
  <si>
    <t xml:space="preserve">CORRIMAO METALICO D=2" PARA PASSARELA, CONFORME PP-DE-K00/004.                 </t>
  </si>
  <si>
    <t>26.11.03.12</t>
  </si>
  <si>
    <t xml:space="preserve">TELAMENTO PROTECAO PEDESTRE TIPO 02 CONF. PP-DE-L03/009 - F.T.I                </t>
  </si>
  <si>
    <t>26.11.03.14</t>
  </si>
  <si>
    <t xml:space="preserve">TELAMENTO PROTECAO PEDESTRE COM 2,50- F.T.I                                    </t>
  </si>
  <si>
    <t>26.11.04.01</t>
  </si>
  <si>
    <t xml:space="preserve">BARREIRA DE SEGURANCA COM PASSEIO CONF. PP-DE-C01/293                          </t>
  </si>
  <si>
    <t>26.11.04.02</t>
  </si>
  <si>
    <t xml:space="preserve">BARREIRA DE SEGURANCA CONF. PP-DE-C01/293                                      </t>
  </si>
  <si>
    <t xml:space="preserve">BARREIRA DE SEGURANçA PARA O.A.E CONF. PP-DE-C01/293                           </t>
  </si>
  <si>
    <t>26.12.01</t>
  </si>
  <si>
    <t>26.12.02</t>
  </si>
  <si>
    <t>26.12.03</t>
  </si>
  <si>
    <t xml:space="preserve">TUBO DE PVC PERFURADO OU NAO D=0,100M                                          </t>
  </si>
  <si>
    <t>26.12.04</t>
  </si>
  <si>
    <t xml:space="preserve">TUBO DE PVC PERFURADO OU NAO D=0,150M                                          </t>
  </si>
  <si>
    <t>26.13.01</t>
  </si>
  <si>
    <t xml:space="preserve">LANC.VIGA P&lt;=50T-GUINDASTE AUTO P                                              </t>
  </si>
  <si>
    <t>26.13.02</t>
  </si>
  <si>
    <t xml:space="preserve">LANC.VIGA 50&lt;P&lt;=80 T C/GUIND.AUTO P                                            </t>
  </si>
  <si>
    <t>26.14.01</t>
  </si>
  <si>
    <t>26.14.02</t>
  </si>
  <si>
    <t xml:space="preserve">ESCORAMENTO VALAS/CAVAS P/FUND.CONTINUO                                        </t>
  </si>
  <si>
    <t>26.14.03</t>
  </si>
  <si>
    <t xml:space="preserve">PAREDE ENSECADEIRA C/PRANCHA-ESP.0,050M                                        </t>
  </si>
  <si>
    <t>26.14.04</t>
  </si>
  <si>
    <t>26.15.01</t>
  </si>
  <si>
    <t>26.15.02</t>
  </si>
  <si>
    <t>26.15.03</t>
  </si>
  <si>
    <t>26.16.02</t>
  </si>
  <si>
    <t xml:space="preserve">PROTECAO TALUDE SOB OAE EM PLACAS PRE MOLDADAS TRAPEZOIDAL, 98X80X40CM.        </t>
  </si>
  <si>
    <t>26.16.03</t>
  </si>
  <si>
    <t xml:space="preserve">PROTECAO TALUDE SOB OAE COM PECAS PRE-MOLDADAS RETANGULAR 20X10X6CM.           </t>
  </si>
  <si>
    <t>27.01.01</t>
  </si>
  <si>
    <t xml:space="preserve">REMOCAO MANUAL DE CONCRETO SEGREGADO                                           </t>
  </si>
  <si>
    <t>27.01.02</t>
  </si>
  <si>
    <t>27.01.03</t>
  </si>
  <si>
    <t>27.01.04</t>
  </si>
  <si>
    <t xml:space="preserve">REMOCAO,CARGA E TRANSP.ENTULHO EM GERAL                                        </t>
  </si>
  <si>
    <t>t*km</t>
  </si>
  <si>
    <t>27.01.29</t>
  </si>
  <si>
    <t xml:space="preserve">LIXAMENTO MECÂNICO DE SUPERFÍCIO DE CONCRETO                                   </t>
  </si>
  <si>
    <t>27.01.40</t>
  </si>
  <si>
    <t xml:space="preserve">TRATAMENTO DE ARMADURA COM PRIMER RICO EM ZINCO                                </t>
  </si>
  <si>
    <t>27.01.45</t>
  </si>
  <si>
    <t xml:space="preserve">DESOBSTRUCAO DE JUNTA DE DILATACAO                                             </t>
  </si>
  <si>
    <t>27.02.01</t>
  </si>
  <si>
    <t xml:space="preserve">APIC.MANUAL CONC.C/ELIMINACAO SUP.LISAS                                        </t>
  </si>
  <si>
    <t>27.02.02</t>
  </si>
  <si>
    <t xml:space="preserve">LIMPEZA COM JATO D´AGUA S/SUP.DE CONC.                                         </t>
  </si>
  <si>
    <t>27.02.03</t>
  </si>
  <si>
    <t xml:space="preserve">LIXAMENTO MANUAL DA SUPERFICIE DE CONCR.                                       </t>
  </si>
  <si>
    <t>27.02.05</t>
  </si>
  <si>
    <t xml:space="preserve">JATEAMENTO EM ESTR.CONCRETO COM AGUA                                           </t>
  </si>
  <si>
    <t>27.02.08</t>
  </si>
  <si>
    <t xml:space="preserve">LIMPEZA MANUAL COM ESCOVA DE ACO P/ ACO                                        </t>
  </si>
  <si>
    <t>27.02.09</t>
  </si>
  <si>
    <t xml:space="preserve">LIMPEZA MANUAL C/ESCOVA ACO P/CONCRETO                                         </t>
  </si>
  <si>
    <t>27.03.01</t>
  </si>
  <si>
    <t>27.03.02</t>
  </si>
  <si>
    <t>27.03.03.01</t>
  </si>
  <si>
    <t xml:space="preserve">EXECUCAO DE ANDAIME SUSPENSO AREA MAXIMA DE 560 M2.                            </t>
  </si>
  <si>
    <t>27.03.03.02</t>
  </si>
  <si>
    <t xml:space="preserve">DESMOB. DESLOCAMENTO, MONTAGEM E FURO NO CONCRETO PARA ANDAIME SUSPENSO.       </t>
  </si>
  <si>
    <t>27.04.03</t>
  </si>
  <si>
    <t xml:space="preserve">FURO NO CONCRETO D=1" PROFUND. DE 30CM                                         </t>
  </si>
  <si>
    <t>27.04.05</t>
  </si>
  <si>
    <t xml:space="preserve">FURO NO CONCRETO D=3/4" PROFUND.DE 15CM                                        </t>
  </si>
  <si>
    <t>27.04.13</t>
  </si>
  <si>
    <t xml:space="preserve">FURO NO CONCRETO D=3/8"PROFUNDIDADE DE 10 CM.                                  </t>
  </si>
  <si>
    <t>27.04.14</t>
  </si>
  <si>
    <t xml:space="preserve">FURO NO CONCRETO D=5/8"PROFUNDIDADE DE 19 CM.                                  </t>
  </si>
  <si>
    <t>27.04.15</t>
  </si>
  <si>
    <t xml:space="preserve">FURO NO CONCRETO D=3/4"PROFUNDIDADE DE 24 CM.                                  </t>
  </si>
  <si>
    <t>27.04.16</t>
  </si>
  <si>
    <t xml:space="preserve">FURO NO CONCRETO D=1/4"PROFUNDIDADE DE 7,5 CM.                                 </t>
  </si>
  <si>
    <t>27.04.17</t>
  </si>
  <si>
    <t xml:space="preserve">FURO NO CONCRETO D=5/16"PROFUNDIDADE DE 9,5 CM.                                </t>
  </si>
  <si>
    <t>27.04.18</t>
  </si>
  <si>
    <t xml:space="preserve">FURO NO CONCRETO D=1 1/4"PROFUNDIDADE 38 CM.                                   </t>
  </si>
  <si>
    <t>27.04.19</t>
  </si>
  <si>
    <t xml:space="preserve">FURO NO CONCRETO D= 1 1/2"PROFUNDIDADE 75 CM                                   </t>
  </si>
  <si>
    <t>27.05.01</t>
  </si>
  <si>
    <t xml:space="preserve">FORMA PLANA P/CONC.ARMADO COMUM                                                </t>
  </si>
  <si>
    <t>27.05.02</t>
  </si>
  <si>
    <t>27.05.03</t>
  </si>
  <si>
    <t xml:space="preserve">FORMAS METALICAS PARA CONCRETO                                                 </t>
  </si>
  <si>
    <t>27.06.01</t>
  </si>
  <si>
    <t>27.06.02</t>
  </si>
  <si>
    <t xml:space="preserve">BARRA DE ACO CA-50 PARA RECUPERACAO ESTRUTURAL                                 </t>
  </si>
  <si>
    <t>27.06.03</t>
  </si>
  <si>
    <t>27.06.04</t>
  </si>
  <si>
    <t>27.06.05</t>
  </si>
  <si>
    <t>27.06.06</t>
  </si>
  <si>
    <t xml:space="preserve">SUBSTITUICAO DE ACO DA ARMADURA                                                </t>
  </si>
  <si>
    <t>27.06.07</t>
  </si>
  <si>
    <t xml:space="preserve">RETIRADA DA ARMADURA CORROIDA                                                  </t>
  </si>
  <si>
    <t>27.06.08</t>
  </si>
  <si>
    <t xml:space="preserve">ACO P/ CONCRETO PROTENDIDO ST 85/105                                           </t>
  </si>
  <si>
    <t>27.06.09</t>
  </si>
  <si>
    <t xml:space="preserve">EMENDA DE BARRA DE ACO COM LUVA PRENSADA D=12MM                                </t>
  </si>
  <si>
    <t>27.06.10</t>
  </si>
  <si>
    <t xml:space="preserve">EMENDA DE BARRA DE ACO COM LUVA PRENSADA D=16MM                                </t>
  </si>
  <si>
    <t>27.06.11</t>
  </si>
  <si>
    <t xml:space="preserve">EMENDA DE BARRA DE ACO COM LUVA PRENSADA D=20MM                                </t>
  </si>
  <si>
    <t>27.06.12</t>
  </si>
  <si>
    <t xml:space="preserve">EMENDA DE BARRA DE ACO COM LUVA PRENSADA D=25MM                                </t>
  </si>
  <si>
    <t>27.06.13</t>
  </si>
  <si>
    <t xml:space="preserve">EMENDA DE BARRA DE ACO COM ROSCA D=12MM                                        </t>
  </si>
  <si>
    <t>27.06.14</t>
  </si>
  <si>
    <t xml:space="preserve">EMENDA DE BARRA DE ACO COM ROSCA D=16MM                                        </t>
  </si>
  <si>
    <t>27.06.15</t>
  </si>
  <si>
    <t xml:space="preserve">EMENDA DE BARRA DE ACO COM ROSCA D=20MM                                        </t>
  </si>
  <si>
    <t>27.06.16</t>
  </si>
  <si>
    <t xml:space="preserve">EMENDA DE BARRA DE ACO COM ROSCA D=25MM                                        </t>
  </si>
  <si>
    <t>27.06.17</t>
  </si>
  <si>
    <t xml:space="preserve">CHUMBAMENTO BARRAS C/RESINA EPOX.INJ.                                          </t>
  </si>
  <si>
    <t>27.07.02</t>
  </si>
  <si>
    <t xml:space="preserve">AP.ANC.P/CABOS PROTEN. ATIVA 12FIOS-8MM                                        </t>
  </si>
  <si>
    <t>27.07.03</t>
  </si>
  <si>
    <t xml:space="preserve">AP.ANC.P/CABOS PROTEN.ATIV.04FIOS-12,7MM                                       </t>
  </si>
  <si>
    <t>27.07.04</t>
  </si>
  <si>
    <t>27.07.05</t>
  </si>
  <si>
    <t>27.07.06</t>
  </si>
  <si>
    <t xml:space="preserve">AP.ANC.P/CABOS PROTEN.ATIV.19FIOS-12,7MM                                       </t>
  </si>
  <si>
    <t>27.07.07</t>
  </si>
  <si>
    <t xml:space="preserve">AP.ANC.P/CABOS PROTEN.ATIV.22FIOS-12,7MM                                       </t>
  </si>
  <si>
    <t>27.07.09</t>
  </si>
  <si>
    <t>27.07.10</t>
  </si>
  <si>
    <t>27.07.12</t>
  </si>
  <si>
    <t>27.07.13.01</t>
  </si>
  <si>
    <t>27.07.13.02</t>
  </si>
  <si>
    <t xml:space="preserve">APARELHO DE ANCORAGEM ATIVO DE 12 FIOS DE 5/8" (15,2MM)                        </t>
  </si>
  <si>
    <t>27.07.13.03</t>
  </si>
  <si>
    <t xml:space="preserve">APARELHO DE ANCORAGEM ATIVO DE 15 FIOS DE Ã 5/8" (15,2MM)                      </t>
  </si>
  <si>
    <t>27.07.13.04</t>
  </si>
  <si>
    <t xml:space="preserve">APARELHO DE ANCORAGEM ATIVO DE 19 FIOS DE Ã 5/8"                               </t>
  </si>
  <si>
    <t>27.08.01</t>
  </si>
  <si>
    <t xml:space="preserve">SUBSTIT.APARELHO APOIO NEOPRENE FRETADO                                        </t>
  </si>
  <si>
    <t>27.09.01</t>
  </si>
  <si>
    <t>27.09.02</t>
  </si>
  <si>
    <t>27.09.03</t>
  </si>
  <si>
    <t>27.09.04</t>
  </si>
  <si>
    <t xml:space="preserve">CONCRETO FCK 20MPA                                                             </t>
  </si>
  <si>
    <t>27.09.05</t>
  </si>
  <si>
    <t xml:space="preserve">CONCRETO FCK 25MPA                                                             </t>
  </si>
  <si>
    <t>27.09.07</t>
  </si>
  <si>
    <t>27.09.08</t>
  </si>
  <si>
    <t>27.09.09</t>
  </si>
  <si>
    <t xml:space="preserve">CONCRETO PROJETADO,MEDIDO NA SECAO                                             </t>
  </si>
  <si>
    <t>27.09.10</t>
  </si>
  <si>
    <t xml:space="preserve">BOMBEAMENTO P/CONC. QUALQUER RESIST.                                           </t>
  </si>
  <si>
    <t>27.09.12</t>
  </si>
  <si>
    <t xml:space="preserve">ENCHIMENTO COM CONCRETO CELULAR                                                </t>
  </si>
  <si>
    <t>27.09.15</t>
  </si>
  <si>
    <t xml:space="preserve">CONCRETO FCK 35MPA                                                             </t>
  </si>
  <si>
    <t>27.09.16</t>
  </si>
  <si>
    <t xml:space="preserve">CONCRETO FCK 40MPA                                                             </t>
  </si>
  <si>
    <t>27.09.17</t>
  </si>
  <si>
    <t>27.09.18</t>
  </si>
  <si>
    <t>27.10.01</t>
  </si>
  <si>
    <t xml:space="preserve">JUNTA/RETRACAO C/LABIO POLI.AB.15ATE40MM                                       </t>
  </si>
  <si>
    <t>27.10.02</t>
  </si>
  <si>
    <t xml:space="preserve">JUNTA/RETRACAO C/LABIO POLI.AB.20ATE55MM                                       </t>
  </si>
  <si>
    <t>27.10.03</t>
  </si>
  <si>
    <t xml:space="preserve">JUNTA/RETRACAO C/LABIO POLI.AB.30ATE80MM                                       </t>
  </si>
  <si>
    <t>27.10.04</t>
  </si>
  <si>
    <t xml:space="preserve">SUBSTITUICAO DE JUNTA METALICA                                                 </t>
  </si>
  <si>
    <t>27.10.05</t>
  </si>
  <si>
    <t xml:space="preserve">MICROCONCRETO RAPFLEX 10                                                       </t>
  </si>
  <si>
    <t>27.11.01</t>
  </si>
  <si>
    <t xml:space="preserve">ARGAMASSA CIMENTO E AREIA 1:1                                                  </t>
  </si>
  <si>
    <t>27.11.02</t>
  </si>
  <si>
    <t xml:space="preserve">ADESIVO EPOXI P/TRI.(INCL.FUROS E MANG.)                                       </t>
  </si>
  <si>
    <t>27.11.03</t>
  </si>
  <si>
    <t xml:space="preserve">INJECAO DE CALDA DE CIMENTO                                                    </t>
  </si>
  <si>
    <t>27.11.06</t>
  </si>
  <si>
    <t xml:space="preserve">ARGAM.CIMENTICIA C/POLIMERO INCORPORADO                                        </t>
  </si>
  <si>
    <t>27.11.09</t>
  </si>
  <si>
    <t xml:space="preserve">ARGAMASSA DE CIMENTO E AREIA TRACO 1:6                                         </t>
  </si>
  <si>
    <t>27.11.10</t>
  </si>
  <si>
    <t xml:space="preserve">ARGAMASSA CIMEN.E AREIA TRACO 1:3 ESP 2CM                                      </t>
  </si>
  <si>
    <t>27.11.11</t>
  </si>
  <si>
    <t xml:space="preserve">ADESIVO SELANTE PARA CONCRETO FISSURADO                                        </t>
  </si>
  <si>
    <t>27.12.01</t>
  </si>
  <si>
    <t>27.12.02</t>
  </si>
  <si>
    <t>27.12.03</t>
  </si>
  <si>
    <t>27.12.04</t>
  </si>
  <si>
    <t>27.13.02</t>
  </si>
  <si>
    <t xml:space="preserve">ADITIVO SUPER PLASTIFICANTE                                                    </t>
  </si>
  <si>
    <t>27.13.03</t>
  </si>
  <si>
    <t xml:space="preserve">ADITIVO SUPER FLUIDIFICANTE                                                    </t>
  </si>
  <si>
    <t>27.13.04</t>
  </si>
  <si>
    <t xml:space="preserve">ADITIVO ACELERADOR DE PEGA                                                     </t>
  </si>
  <si>
    <t>27.13.05</t>
  </si>
  <si>
    <t xml:space="preserve">ADITIVO RETARDADOR DE PEGA                                                     </t>
  </si>
  <si>
    <t>27.14.01.01</t>
  </si>
  <si>
    <t xml:space="preserve">PINTURA HIDROFUGANTE C/SILICONE BASE AGUA - UMA DEMAO                          </t>
  </si>
  <si>
    <t>27.14.02</t>
  </si>
  <si>
    <t xml:space="preserve">PINT.C/VERNIZ POLIURETANO INCOLOR-3DEMAO                                       </t>
  </si>
  <si>
    <t>27.14.03</t>
  </si>
  <si>
    <t xml:space="preserve">PINTURA A BASE DE EPOXI - 2DEMAOS                                              </t>
  </si>
  <si>
    <t>27.14.04</t>
  </si>
  <si>
    <t xml:space="preserve">PINTURA ACRILICA - 2DEMAOS                                                     </t>
  </si>
  <si>
    <t>27.14.05</t>
  </si>
  <si>
    <t>PINTURA A BASE DE ESMALTE SINTETICO 3 DEMAOS, SENDO UMA DEMAO FUNDO OXIDO FERRO</t>
  </si>
  <si>
    <t>27.16.01</t>
  </si>
  <si>
    <t xml:space="preserve">APLICACAO MANUAL E PREPARO DE PASTA PARA ESTUCAMENTO EM OAE, SEM PINTURA.      </t>
  </si>
  <si>
    <t>27.18.01</t>
  </si>
  <si>
    <t>28.01.26.01</t>
  </si>
  <si>
    <t xml:space="preserve">RETIRADA DE PLACA DE SOLO EM SUPORTE DE MADEIRA OU METALICO                    </t>
  </si>
  <si>
    <t>28.01.27.01</t>
  </si>
  <si>
    <t xml:space="preserve">RETIRADA DE PLACA AEREA                                                        </t>
  </si>
  <si>
    <t>28.02.01.02</t>
  </si>
  <si>
    <t xml:space="preserve">FORN.TRANSP. E FIXACAO DE PORTICO TUB.MET. VAO DE 15,90M                       </t>
  </si>
  <si>
    <t>28.02.02.02</t>
  </si>
  <si>
    <t xml:space="preserve">FORN.TRANSP. E FIXACAO DE PORTICO TUBULAR METALICO COM VAO DE 19,20M           </t>
  </si>
  <si>
    <t>28.02.05.02</t>
  </si>
  <si>
    <t xml:space="preserve">FORN.,TRANSP.E FIXACAO DE SEMI-PORTICO TUBULAR MET.EM BALANCO COM VAO 8,30M    </t>
  </si>
  <si>
    <t>28.02.06.02</t>
  </si>
  <si>
    <t xml:space="preserve">FORN.,TRANSP.E FIXACAO DE SEMI-PORTICO TUB. MET.EM BALANCO DUPLO COM VAO 6,00M </t>
  </si>
  <si>
    <t>28.02.07.02</t>
  </si>
  <si>
    <t xml:space="preserve">FORN.,TRANSP.E FIXACAO DE SEMI-PORTICO TUB.MET.EM BALANCO DUPLO COM VAO 8,30M  </t>
  </si>
  <si>
    <t>28.03.02</t>
  </si>
  <si>
    <t xml:space="preserve">SINALIZ.HOR.C/RESINA VINILICA OU ACRILI.                                       </t>
  </si>
  <si>
    <t>28.03.03</t>
  </si>
  <si>
    <t xml:space="preserve">SINALIZ.HOR. C/TERMOPLAST. HOT-SPRAY                                           </t>
  </si>
  <si>
    <t>28.03.05</t>
  </si>
  <si>
    <t xml:space="preserve">SINALIZ.HOR.C/TERMOPLAST EXTRUDADO                                             </t>
  </si>
  <si>
    <t>28.03.05.03</t>
  </si>
  <si>
    <t xml:space="preserve">SIN.HORIZ.PLAST.A FRIO,POR EXTRUSAO, ALTO RELEVO, ESPACAMENTO 500MM.           </t>
  </si>
  <si>
    <t>28.03.06</t>
  </si>
  <si>
    <t xml:space="preserve">SINALIZ.HOR.TINTA P/ POUCO TRAFEGO                                             </t>
  </si>
  <si>
    <t>28.03.07</t>
  </si>
  <si>
    <t xml:space="preserve">SINALIZ.HOR.ACRILICA BASE AGUA                                                 </t>
  </si>
  <si>
    <t>28.03.09.02</t>
  </si>
  <si>
    <t xml:space="preserve">TACHA REFLETIVA BIDIRECIONAL TIPO III OU IV ABNT (VIDRO OU PRISMÁTICO)         </t>
  </si>
  <si>
    <t>28.03.09.03</t>
  </si>
  <si>
    <t xml:space="preserve">TACHA METALICA COM 1 PINO DE FIXACAO- MONO REFLETIVA                           </t>
  </si>
  <si>
    <t>28.03.09.04</t>
  </si>
  <si>
    <t xml:space="preserve">TACHA METALICA COM 1 PINO DE FIXACAO - BI REFLETIVA                            </t>
  </si>
  <si>
    <t>28.03.13</t>
  </si>
  <si>
    <t xml:space="preserve">TACHA MONODIRECIONAL REFLETIVO PLASTICO                                        </t>
  </si>
  <si>
    <t>28.03.14</t>
  </si>
  <si>
    <t xml:space="preserve">TACHA BIDIRECIONAL REFLETIVO PLASTICO                                          </t>
  </si>
  <si>
    <t>28.03.15.01</t>
  </si>
  <si>
    <t xml:space="preserve">TACHA REFLETIVA MONODIRECIONAL TIPO III OU IV ABNT (VIDRO OU PRISMÁTICO)       </t>
  </si>
  <si>
    <t>28.04.06</t>
  </si>
  <si>
    <t xml:space="preserve">DISP.DE CONTROLE ALINH.- CILINDRO CANALIZADOR DE TRÁFEGO - ABNT.NBR 15071.     </t>
  </si>
  <si>
    <t>28.04.28</t>
  </si>
  <si>
    <t>DISP.DE CANAL.DE TRAF.SINAL.ELETR.A LED BID.P/A USO EM CONES,CAVAL.E BARREIRAS.</t>
  </si>
  <si>
    <t>28.05.08.03</t>
  </si>
  <si>
    <t xml:space="preserve">FORNECIMENTO TRANSPORTE INST.TERM.ABSORV.ENERGIA NBR 15486, 100 KM/H SIMPLES.  </t>
  </si>
  <si>
    <t>conjunto</t>
  </si>
  <si>
    <t>28.05.09.01</t>
  </si>
  <si>
    <t xml:space="preserve">FORN.INSTAL.CONJ. TRANSICAO DE DEF.MET. P/ BARREIRA DE CONCRETOC/LAMINA TRIPLA </t>
  </si>
  <si>
    <t xml:space="preserve">FORN.TRANS.INST.DE DEFENSA METÁLICA NBR 15486 H1 A W4 SIMPLES.                 </t>
  </si>
  <si>
    <t>28.06.10</t>
  </si>
  <si>
    <t xml:space="preserve">SUPORTE MADEIRA TRATADA 0,10X0,10M                                             </t>
  </si>
  <si>
    <t>28.06.12</t>
  </si>
  <si>
    <t xml:space="preserve">SUPORTE TUBULAR GALVANIZADO D=2 1/2"                                           </t>
  </si>
  <si>
    <t>28.07.06</t>
  </si>
  <si>
    <t xml:space="preserve">BROCA DE CONTRETO ARMADO D=30CM                                                </t>
  </si>
  <si>
    <t>28.08.01.01</t>
  </si>
  <si>
    <t xml:space="preserve">CONFECCAO, MONTAGEM E INSTALACAO DE PLACA INSTITUCIONAL                        </t>
  </si>
  <si>
    <t>28.08.02.01</t>
  </si>
  <si>
    <t xml:space="preserve">MANUTENCAO DE PLACA INSTITUCIONAL                                              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</si>
  <si>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x mes</t>
    </r>
  </si>
  <si>
    <t>28.10.01</t>
  </si>
  <si>
    <t>FORN./INSTAL. BALIZ.(CATADIOPTRICO) P/DEF. MET. C/PELICULA GT+GT, CONF.OP-06-05</t>
  </si>
  <si>
    <t>28.10.02</t>
  </si>
  <si>
    <t>FORN./INSTAL. BALIZ. (CATADIOPTRICO) P/BAR. RIGIDA C/PEL. GT+GT, CONF. OP-06-05</t>
  </si>
  <si>
    <t>30.01.01</t>
  </si>
  <si>
    <t xml:space="preserve">GRAMA EM PLACA SEM ADUBO                                                       </t>
  </si>
  <si>
    <t xml:space="preserve">GRAMA PLACA COM ADUBO                                                          </t>
  </si>
  <si>
    <t>30.01.03</t>
  </si>
  <si>
    <t xml:space="preserve">GRAMA MUDA SEM ADUBO                                                           </t>
  </si>
  <si>
    <t>30.01.04</t>
  </si>
  <si>
    <t xml:space="preserve">GRAMA MUDA COM ADUBO                                                           </t>
  </si>
  <si>
    <t>30.01.05</t>
  </si>
  <si>
    <t xml:space="preserve">PLANTIO LEGUM.SEMENTES SEM ADUBO                                               </t>
  </si>
  <si>
    <t>30.01.06</t>
  </si>
  <si>
    <t xml:space="preserve">PLANTIO LEGUM.SEMENTES COM ADUBO                                               </t>
  </si>
  <si>
    <t>30.01.07</t>
  </si>
  <si>
    <t xml:space="preserve">PLANTIO DE GRAMA PROC.HIDROSSEMEADURA                                          </t>
  </si>
  <si>
    <t xml:space="preserve">IRRIGACAO DE REVESTIMENTO VEGETAL                                              </t>
  </si>
  <si>
    <t>30.01.09</t>
  </si>
  <si>
    <t xml:space="preserve">GRAMA ARMADA TELA VEGETAL                                                      </t>
  </si>
  <si>
    <t>30.01.10</t>
  </si>
  <si>
    <t xml:space="preserve">ROCADA MANUAL                                                                  </t>
  </si>
  <si>
    <t>30.01.11</t>
  </si>
  <si>
    <t xml:space="preserve">ROCADA MECANIZADA                                                              </t>
  </si>
  <si>
    <t>30.01.12</t>
  </si>
  <si>
    <t xml:space="preserve">CAPINA MANUAL,INCL.AMONT.CARGA/DESC.                                           </t>
  </si>
  <si>
    <t>30.01.21</t>
  </si>
  <si>
    <t xml:space="preserve">PLANTIO DE ARBUSTOS                                                            </t>
  </si>
  <si>
    <t>30.01.22</t>
  </si>
  <si>
    <t xml:space="preserve">PLANTIO DE ARVORES                                                             </t>
  </si>
  <si>
    <t>30.01.30</t>
  </si>
  <si>
    <t xml:space="preserve">PLANTIO DE GRAMINEAS SEMENTE TELA BIODEG                                       </t>
  </si>
  <si>
    <t>30.01.40.01</t>
  </si>
  <si>
    <t>PLANTIO FLORESTAL DE ESPÉ.ARBÓREAS NATIVAS H&lt;=0,60 E ESPAÇ.PLANTIO DE 3,MX2,00M</t>
  </si>
  <si>
    <t>30.01.40.02</t>
  </si>
  <si>
    <t>MANUTENCAO DO PLANTIO FLORESTAL DE ESP.ARBÓREAS NATIVAS COM ESP.DE 3,00MX 2,00M</t>
  </si>
  <si>
    <t>ha x mes</t>
  </si>
  <si>
    <t>30.01.40.03</t>
  </si>
  <si>
    <t xml:space="preserve">PLANTIO ESSENCIAS FLORESTAIS NATIVAS h&gt;=1,50M                                  </t>
  </si>
  <si>
    <t>30.01.40.06</t>
  </si>
  <si>
    <t>PLANTIO FLORESTAL DE ESPÉ.ARBÓREAS NATIVAS H&lt;0,60 E ESPAÇ.PLANTIO DE 2,5MX2,00M</t>
  </si>
  <si>
    <t>30.01.40.07</t>
  </si>
  <si>
    <t>MANUTENÇÃO DO PLANTIO FLORESTAL DE ESP.ARBÓREAS NATIVAS COM ESP.DE 2,50M X 2,00</t>
  </si>
  <si>
    <t>30.02.04</t>
  </si>
  <si>
    <t xml:space="preserve">CERCA DE ARAME DE ACO OVALADO - 4 FIOS                                         </t>
  </si>
  <si>
    <t>30.02.05.02</t>
  </si>
  <si>
    <t xml:space="preserve">ALAMBRADO EM TELA METALICA GALV.MONT.MET.GALV.PARA CONDUÇÃO DE FAUNA H=2,00M   </t>
  </si>
  <si>
    <t>30.03.01</t>
  </si>
  <si>
    <t xml:space="preserve">PROJETO DE PLANTIO COM ESSENCIAS FLORESTAIS NATIVAS                            </t>
  </si>
  <si>
    <t>34.03.01</t>
  </si>
  <si>
    <t xml:space="preserve">LIMPEZA DE AREAS INT.PISOS ACARPETADOS                                         </t>
  </si>
  <si>
    <t>34.03.02</t>
  </si>
  <si>
    <t xml:space="preserve">LIMPEZA DE AREAS INTERNAS E PISOS FRIOS                                        </t>
  </si>
  <si>
    <t>34.03.03</t>
  </si>
  <si>
    <t xml:space="preserve">LIMPEZA DE AREAS INTERNAS LABORATORIOS                                         </t>
  </si>
  <si>
    <t>34.03.04</t>
  </si>
  <si>
    <t xml:space="preserve">LIMPEZA DE AREAS INT.ALMOXARIF.E GALPOES                                       </t>
  </si>
  <si>
    <t>34.03.05</t>
  </si>
  <si>
    <t xml:space="preserve">LIMPEZA DE AREAS INTERNAS OFICINAS                                             </t>
  </si>
  <si>
    <t>34.03.06</t>
  </si>
  <si>
    <t xml:space="preserve">LIMPEZA AREAS EXT.PISOS PAV.E TERRA                                            </t>
  </si>
  <si>
    <t>34.03.07</t>
  </si>
  <si>
    <t xml:space="preserve">LIMP.EXT.PAT.E AREAS VERDES - ALTA FREQ.                                       </t>
  </si>
  <si>
    <t>34.03.08</t>
  </si>
  <si>
    <t xml:space="preserve">LIMP.EXT.PAT.E AREAS VERDES - MEDIA FREQ                                       </t>
  </si>
  <si>
    <t>34.03.09</t>
  </si>
  <si>
    <t xml:space="preserve">LIMP.EXT.PAT.E AREAS VERDES - BAIXA FREQ                                       </t>
  </si>
  <si>
    <t>34.03.10</t>
  </si>
  <si>
    <t xml:space="preserve">VIDROS EXTERNOS C/EXP.RISCO TRIMESTR.                                          </t>
  </si>
  <si>
    <t>34.03.11</t>
  </si>
  <si>
    <t xml:space="preserve">VIDROS EXTERNOS S/EXP.RISCO - TRIMESTR.                                        </t>
  </si>
  <si>
    <t>34.03.12</t>
  </si>
  <si>
    <t xml:space="preserve">VIDROS EXTERNOS C/EXP.RISCO - SEMESTRAL                                        </t>
  </si>
  <si>
    <t>34.03.13</t>
  </si>
  <si>
    <t xml:space="preserve">VIDROS EXTERNOS S/EXP.RISCO - SEMESTRAL                                        </t>
  </si>
  <si>
    <t>34.04.02</t>
  </si>
  <si>
    <t xml:space="preserve">VIG.44H SEM. DIURNO                                                            </t>
  </si>
  <si>
    <t>postoxdia</t>
  </si>
  <si>
    <t>34.04.04</t>
  </si>
  <si>
    <t xml:space="preserve">VIG.12H DIURNO DE SEGUNDA A DOMINGO                                            </t>
  </si>
  <si>
    <t>34.04.06</t>
  </si>
  <si>
    <t xml:space="preserve">VIG.12H NOTURNO DE SEGUNDA A DOMINGO                                           </t>
  </si>
  <si>
    <t>34.05.02</t>
  </si>
  <si>
    <t xml:space="preserve">PORT.44H SEM.DIURNO DE SEG./SEXTA-FEIRA                                        </t>
  </si>
  <si>
    <t>34.05.04</t>
  </si>
  <si>
    <t xml:space="preserve">PORT.12H DIARIAS DIURNO DE SEG./SEXTA-FEIRA                                    </t>
  </si>
  <si>
    <t>34.05.06</t>
  </si>
  <si>
    <t xml:space="preserve">PORT.8H DIURNO DE SEGUNDA A DOMINGO                                            </t>
  </si>
  <si>
    <t>34.05.08</t>
  </si>
  <si>
    <t xml:space="preserve">PORT.24 DIUTURNO DE SEGUNDA A DOMINGO                                          </t>
  </si>
  <si>
    <t>34.08.27.01</t>
  </si>
  <si>
    <t xml:space="preserve">ESTUDO HIDROLOGICO E APROV. DO DAEE                                            </t>
  </si>
  <si>
    <t>34.08.27.02</t>
  </si>
  <si>
    <t xml:space="preserve">ESTUDO, REG. AMBIENTAL E APROV. DEPRN                                          </t>
  </si>
  <si>
    <t>34.08.27.02.01</t>
  </si>
  <si>
    <t xml:space="preserve">CARACT.AMBIENTAL EMPREEND.ROD.ELAB.REL.TECN.INTERV.AREA PRES.CETESB S19 E S07  </t>
  </si>
  <si>
    <t>34.08.27.04</t>
  </si>
  <si>
    <t xml:space="preserve">DIREITO DE USO DO RECURSO HIDRICO EM TRAVESSIAS / DAEE                         </t>
  </si>
  <si>
    <t>34.09.03</t>
  </si>
  <si>
    <t>INVENTARIO DO PAVIMENTO, INCLUSIVE MEDIDAS DOS AFUNDAMENTOS DAS TRILHAS DE RODA</t>
  </si>
  <si>
    <t>kmxfaixa</t>
  </si>
  <si>
    <t>34.09.04</t>
  </si>
  <si>
    <t xml:space="preserve">LEVANTAMENTO DEFLECTOMETRICO DO PAVIMENTO                                      </t>
  </si>
  <si>
    <t>35.03.01</t>
  </si>
  <si>
    <t xml:space="preserve">ADVOGADO JUNIOR                                                                </t>
  </si>
  <si>
    <t>35.03.02</t>
  </si>
  <si>
    <t xml:space="preserve">ADVOGADO PLENO                                                                 </t>
  </si>
  <si>
    <t>35.03.03</t>
  </si>
  <si>
    <t xml:space="preserve">ADVOGADO SENIOR                                                                </t>
  </si>
  <si>
    <t>35.03.04</t>
  </si>
  <si>
    <t xml:space="preserve">ANALISTA DE SISTEMA JUNIOR                                                     </t>
  </si>
  <si>
    <t>35.03.05</t>
  </si>
  <si>
    <t xml:space="preserve">ANALISTA DE SISTEMA PLENO                                                      </t>
  </si>
  <si>
    <t>35.03.06</t>
  </si>
  <si>
    <t xml:space="preserve">ANALISTA DE SISTEMA SENIOR                                                     </t>
  </si>
  <si>
    <t>35.03.07</t>
  </si>
  <si>
    <t xml:space="preserve">ARQUITETO JUNIOR                                                               </t>
  </si>
  <si>
    <t>35.03.08</t>
  </si>
  <si>
    <t xml:space="preserve">ARQUITETO PLENO                                                                </t>
  </si>
  <si>
    <t>35.03.09</t>
  </si>
  <si>
    <t xml:space="preserve">ARQUITETO SENIOR                                                               </t>
  </si>
  <si>
    <t>35.03.10</t>
  </si>
  <si>
    <t xml:space="preserve">AUXILIAR DE ESCRITORIO                                                         </t>
  </si>
  <si>
    <t>35.03.11</t>
  </si>
  <si>
    <t xml:space="preserve">AUXILIAR DE LABORATORIO                                                        </t>
  </si>
  <si>
    <t xml:space="preserve">AUXILIAR DE TOPOGRAFIA                                                         </t>
  </si>
  <si>
    <t>35.03.13</t>
  </si>
  <si>
    <t xml:space="preserve">AUXILIAR TECNICO                                                               </t>
  </si>
  <si>
    <t>35.03.14</t>
  </si>
  <si>
    <t xml:space="preserve">CHEFE DE ESCRITORIO                                                            </t>
  </si>
  <si>
    <t>35.03.17</t>
  </si>
  <si>
    <t xml:space="preserve">CONSULTOR C                                                                    </t>
  </si>
  <si>
    <t>35.03.20</t>
  </si>
  <si>
    <t xml:space="preserve">COORDENADOR                                                                    </t>
  </si>
  <si>
    <t>35.03.23</t>
  </si>
  <si>
    <t xml:space="preserve">CADISTA / CALCULISTA I                                                         </t>
  </si>
  <si>
    <t>35.03.24</t>
  </si>
  <si>
    <t xml:space="preserve">CADISTA / CALCULISTA II                                                        </t>
  </si>
  <si>
    <t>35.03.25</t>
  </si>
  <si>
    <t xml:space="preserve">CADISTA / CALCULISTA III                                                       </t>
  </si>
  <si>
    <t>35.03.26</t>
  </si>
  <si>
    <t xml:space="preserve">DIGITADOR                                                                      </t>
  </si>
  <si>
    <t>35.03.27</t>
  </si>
  <si>
    <t xml:space="preserve">ECONOMISTA JUNIOR                                                              </t>
  </si>
  <si>
    <t>35.03.28</t>
  </si>
  <si>
    <t xml:space="preserve">ECONOMISTA PLENO                                                               </t>
  </si>
  <si>
    <t>35.03.29</t>
  </si>
  <si>
    <t xml:space="preserve">ECONOMISTA SENIOR                                                              </t>
  </si>
  <si>
    <t>35.03.30</t>
  </si>
  <si>
    <t xml:space="preserve">ENGENHEIRO JUNIOR                                                              </t>
  </si>
  <si>
    <t>35.03.31</t>
  </si>
  <si>
    <t xml:space="preserve">ENGENHEIRO PLENO                                                               </t>
  </si>
  <si>
    <t>35.03.32</t>
  </si>
  <si>
    <t xml:space="preserve">ENGENHEIRO SENIOR                                                              </t>
  </si>
  <si>
    <t>35.03.35</t>
  </si>
  <si>
    <t xml:space="preserve">FISCAL DE OBRAS                                                                </t>
  </si>
  <si>
    <t>35.03.36</t>
  </si>
  <si>
    <t xml:space="preserve">GEOLOGO JUNIOR                                                                 </t>
  </si>
  <si>
    <t>35.03.37</t>
  </si>
  <si>
    <t xml:space="preserve">GEOLOGO PLENO                                                                  </t>
  </si>
  <si>
    <t>35.03.38</t>
  </si>
  <si>
    <t xml:space="preserve">GEOLOGO SENIOR                                                                 </t>
  </si>
  <si>
    <t>35.03.39</t>
  </si>
  <si>
    <t xml:space="preserve">LABORATORISTA                                                                  </t>
  </si>
  <si>
    <t>35.03.40</t>
  </si>
  <si>
    <t xml:space="preserve">MENSAGEIRO                                                                     </t>
  </si>
  <si>
    <t>35.03.41</t>
  </si>
  <si>
    <t xml:space="preserve">MOTORISTA                                                                      </t>
  </si>
  <si>
    <t>35.03.42</t>
  </si>
  <si>
    <t xml:space="preserve">NIVELADOR                                                                      </t>
  </si>
  <si>
    <t>35.03.43</t>
  </si>
  <si>
    <t xml:space="preserve">PROGRAMADOR DE COMPUTADOR JUNIOR                                               </t>
  </si>
  <si>
    <t>35.03.44</t>
  </si>
  <si>
    <t xml:space="preserve">PROGRAMADOR DE COMPUTADOR PLENO                                                </t>
  </si>
  <si>
    <t>35.03.45</t>
  </si>
  <si>
    <t xml:space="preserve">PROGRAMADOR DE COMPUTADOR SENIOR                                               </t>
  </si>
  <si>
    <t>35.03.46</t>
  </si>
  <si>
    <t xml:space="preserve">PROJETISTA A / ASSISTENTE TECNICO I                                            </t>
  </si>
  <si>
    <t>35.03.47</t>
  </si>
  <si>
    <t xml:space="preserve">PROJETISTA B / ASSISTENTE TECNICO II                                           </t>
  </si>
  <si>
    <t>35.03.48</t>
  </si>
  <si>
    <t xml:space="preserve">PROJETISTA C / ASSISTENTE TECNICO III                                          </t>
  </si>
  <si>
    <t>35.03.50</t>
  </si>
  <si>
    <t xml:space="preserve">SECRETARIA                                                                     </t>
  </si>
  <si>
    <t xml:space="preserve">TOPOGRAFO                                                                      </t>
  </si>
  <si>
    <t>35.03.64</t>
  </si>
  <si>
    <t xml:space="preserve">ADMINISTRADOR JUNIOR                                                           </t>
  </si>
  <si>
    <t>35.03.65</t>
  </si>
  <si>
    <t xml:space="preserve">ADMINISTRADOR PLENO                                                            </t>
  </si>
  <si>
    <t>35.03.66</t>
  </si>
  <si>
    <t xml:space="preserve">ADMINISTRADOR SENIOR                                                           </t>
  </si>
  <si>
    <t>35.03.68</t>
  </si>
  <si>
    <t xml:space="preserve">BIOLOGO                                                                        </t>
  </si>
  <si>
    <t>35.03.69</t>
  </si>
  <si>
    <t xml:space="preserve">MEDICO VETERINARIO                                                             </t>
  </si>
  <si>
    <t>35.03.71</t>
  </si>
  <si>
    <t xml:space="preserve">ASSISTENTE SOCIAL JUNIOR                                                       </t>
  </si>
  <si>
    <t>35.03.72</t>
  </si>
  <si>
    <t xml:space="preserve">ASSISTENTE SOCIAL PLENO                                                        </t>
  </si>
  <si>
    <t>35.03.73</t>
  </si>
  <si>
    <t xml:space="preserve">ASSISTENTE SOCIAL SENIOR                                                       </t>
  </si>
  <si>
    <t>37.01.03</t>
  </si>
  <si>
    <t xml:space="preserve">REPARO PARCIAL DE CERCA-ARAME                                                  </t>
  </si>
  <si>
    <t>37.01.04</t>
  </si>
  <si>
    <t>37.01.05</t>
  </si>
  <si>
    <t>37.01.12</t>
  </si>
  <si>
    <t xml:space="preserve">REPARO DRENAGEM SUPERFICIAL DE CONCRETO                                        </t>
  </si>
  <si>
    <t>37.01.13</t>
  </si>
  <si>
    <t xml:space="preserve">DEMOLICAO OBRAS DE CONCRETO SIMPLES                                            </t>
  </si>
  <si>
    <t>37.01.14</t>
  </si>
  <si>
    <t xml:space="preserve">DEMOLICAO OBRAS DE CONCRETO ARMADO                                             </t>
  </si>
  <si>
    <t>37.01.15</t>
  </si>
  <si>
    <t>37.01.16</t>
  </si>
  <si>
    <t xml:space="preserve">LIMPEZA DE PLACA                                                               </t>
  </si>
  <si>
    <t>37.01.24</t>
  </si>
  <si>
    <t xml:space="preserve">PINTURA LATEX ACRILICA                                                         </t>
  </si>
  <si>
    <t>37.02.05</t>
  </si>
  <si>
    <t xml:space="preserve">RECOMPOSICAO MANUAL DE ATERRO                                                  </t>
  </si>
  <si>
    <t>37.02.06</t>
  </si>
  <si>
    <t xml:space="preserve">RECOMPOSICAO MECANICA DE ATERRO                                                </t>
  </si>
  <si>
    <t>37.02.07</t>
  </si>
  <si>
    <t xml:space="preserve">REMOCAO MANUAL DE BARREIRA                                                     </t>
  </si>
  <si>
    <t>37.02.08</t>
  </si>
  <si>
    <t xml:space="preserve">REMOCAO MECANICA DE BARREIRA                                                   </t>
  </si>
  <si>
    <t>37.02.10</t>
  </si>
  <si>
    <t xml:space="preserve">RETALUDAMENTO MECANICO 1A/2A CAT.                                              </t>
  </si>
  <si>
    <t>37.02.11</t>
  </si>
  <si>
    <t>37.02.12</t>
  </si>
  <si>
    <t xml:space="preserve">LIMP.TERRENO C/DEST.ARV.PERIMETRO&lt;=78                                          </t>
  </si>
  <si>
    <t>37.02.13</t>
  </si>
  <si>
    <t xml:space="preserve">LIMP.TERRENO S/DESTOCAMENTO DE ARVORE                                          </t>
  </si>
  <si>
    <t>37.02.18</t>
  </si>
  <si>
    <t xml:space="preserve">ESCAV.CARGA MATERIAL 2A.CAT.C/EXPLOSIVO                                        </t>
  </si>
  <si>
    <t>37.02.19</t>
  </si>
  <si>
    <t xml:space="preserve">ESCAVACAO E CARGA MATERIAL DE 3A.CAT.                                          </t>
  </si>
  <si>
    <t>37.02.20</t>
  </si>
  <si>
    <t xml:space="preserve">COMPACTACAO ATERRO MAIOR/IGUAL 95%PS                                           </t>
  </si>
  <si>
    <t>37.02.21</t>
  </si>
  <si>
    <t xml:space="preserve">TRANSPORTE DE 1A/2A. CATEGORIA ATE 1KM                                         </t>
  </si>
  <si>
    <t>37.02.22</t>
  </si>
  <si>
    <t xml:space="preserve">TRANSPORTE DE 1A/2A. CATEGORIA ATE 2KM                                         </t>
  </si>
  <si>
    <t>37.02.23</t>
  </si>
  <si>
    <t xml:space="preserve">TRANSPORTE DE 1A/2A. CATEGORIA ATE 5KM                                         </t>
  </si>
  <si>
    <t>37.02.24</t>
  </si>
  <si>
    <t xml:space="preserve">TRANSPORTE DE 1A/2A. CATEGORIA ATE 10KM                                        </t>
  </si>
  <si>
    <t>37.02.25</t>
  </si>
  <si>
    <t xml:space="preserve">TRANSPORTE DE 1A/2A. CATEGORIA ATE 15KM                                        </t>
  </si>
  <si>
    <t>37.02.26</t>
  </si>
  <si>
    <t xml:space="preserve">TRANSPORTE DE 1A/2A. CATEGORIA ALEM 15KM                                       </t>
  </si>
  <si>
    <t>37.02.27</t>
  </si>
  <si>
    <t xml:space="preserve">REVESTIMENTO PRIMARIO                                                          </t>
  </si>
  <si>
    <t>37.03.05.02</t>
  </si>
  <si>
    <t xml:space="preserve">SELAGEM DE TRINCA COM MASTIQUE ASFALTICO                                       </t>
  </si>
  <si>
    <t>litro</t>
  </si>
  <si>
    <t>37.03.10</t>
  </si>
  <si>
    <t xml:space="preserve">SUB-BASE OU BASE BRITA GRAD.SIMPLES                                            </t>
  </si>
  <si>
    <t>37.03.11</t>
  </si>
  <si>
    <t xml:space="preserve">IMPRIMADURA BET.IMPERMEABILIZANTE                                              </t>
  </si>
  <si>
    <t>37.03.12</t>
  </si>
  <si>
    <t>37.03.18</t>
  </si>
  <si>
    <t xml:space="preserve">FRESAGEM PAVIMENTO                                                             </t>
  </si>
  <si>
    <t>37.03.24</t>
  </si>
  <si>
    <t xml:space="preserve">SUB-BASE OU BASE SOLO CIM. 7% - PULV.                                          </t>
  </si>
  <si>
    <t>37.03.25</t>
  </si>
  <si>
    <t xml:space="preserve">SUB-BASE OU BASE SOLO CIM. 10% - PULV.                                         </t>
  </si>
  <si>
    <t>37.03.26</t>
  </si>
  <si>
    <t xml:space="preserve">RECICLAGEM PAVIMENTO IN LOCO                                                   </t>
  </si>
  <si>
    <t>37.04.01</t>
  </si>
  <si>
    <t xml:space="preserve">REPARO DE GUARDA CORPO METALICO                                                </t>
  </si>
  <si>
    <t>37.04.02.01</t>
  </si>
  <si>
    <t>37.04.03.01</t>
  </si>
  <si>
    <t>37.04.04</t>
  </si>
  <si>
    <t xml:space="preserve">ESCAVACAO MANUAL DE 1A/2A CATEGORIA                                            </t>
  </si>
  <si>
    <t>37.04.05</t>
  </si>
  <si>
    <t xml:space="preserve">ESCAV.FUND.,BUEIRO OU DRENO S/EXPL.ATE2M                                       </t>
  </si>
  <si>
    <t>37.04.06</t>
  </si>
  <si>
    <t xml:space="preserve">ACRESC.P/ESCAV. 1,5M PROF.,ALEM 2M                                             </t>
  </si>
  <si>
    <t>37.04.07</t>
  </si>
  <si>
    <t xml:space="preserve">ESCAV.FUND.,BUEIRO OU DRENO C/EXPL.ATE2M                                       </t>
  </si>
  <si>
    <t>37.04.08</t>
  </si>
  <si>
    <t xml:space="preserve">ACRESC.ESC.ENS.EXPL.C/1,5M PROF.ALEM 3M                                        </t>
  </si>
  <si>
    <t xml:space="preserve">COMPACTACAO MANUAL,REATERRO SOLO LOCAL                                         </t>
  </si>
  <si>
    <t>37.04.10</t>
  </si>
  <si>
    <t xml:space="preserve">FORMA PLANA P/CONCRETO COMUM                                                   </t>
  </si>
  <si>
    <t>37.04.11</t>
  </si>
  <si>
    <t>37.04.12</t>
  </si>
  <si>
    <t>37.04.13</t>
  </si>
  <si>
    <t>37.04.14</t>
  </si>
  <si>
    <t>37.04.15</t>
  </si>
  <si>
    <t>37.04.16</t>
  </si>
  <si>
    <t>37.04.17</t>
  </si>
  <si>
    <t>37.04.19</t>
  </si>
  <si>
    <t>37.04.21</t>
  </si>
  <si>
    <t>37.04.22</t>
  </si>
  <si>
    <t>37.04.23</t>
  </si>
  <si>
    <t>37.04.24</t>
  </si>
  <si>
    <t>37.04.25</t>
  </si>
  <si>
    <t>37.04.26</t>
  </si>
  <si>
    <t>37.04.27</t>
  </si>
  <si>
    <t>37.04.28</t>
  </si>
  <si>
    <t xml:space="preserve">BOMBEAMENTO P/CONC.QUALQUER RESIST.                                            </t>
  </si>
  <si>
    <t>37.04.29</t>
  </si>
  <si>
    <t>37.04.30</t>
  </si>
  <si>
    <t>37.04.31</t>
  </si>
  <si>
    <t>37.04.32</t>
  </si>
  <si>
    <t xml:space="preserve">TUBO CONCRETO D=0,40M PA-1 - FORNEC.                                           </t>
  </si>
  <si>
    <t>37.04.33</t>
  </si>
  <si>
    <t xml:space="preserve">TUBO CONCRETO D=0,40M PA-2 - FORNEC.                                           </t>
  </si>
  <si>
    <t>37.04.34</t>
  </si>
  <si>
    <t xml:space="preserve">TUBO CONCRETO D=0,50M PA-3 - FORNEC.                                           </t>
  </si>
  <si>
    <t>37.04.35</t>
  </si>
  <si>
    <t xml:space="preserve">TUBO CONCRETO D=0,60M PA-1 - FORNEC.                                           </t>
  </si>
  <si>
    <t>37.04.36</t>
  </si>
  <si>
    <t xml:space="preserve">TUBO CONCRETO D=0,60M PA-2 - FORNEC.                                           </t>
  </si>
  <si>
    <t>37.04.37</t>
  </si>
  <si>
    <t xml:space="preserve">TUBO CONCRETO D=0,60M PA-3 - FORNEC.                                           </t>
  </si>
  <si>
    <t>37.04.38</t>
  </si>
  <si>
    <t xml:space="preserve">TUBO CONCRETO D=0,60M PA-4 - FORNEC.                                           </t>
  </si>
  <si>
    <t>37.04.39</t>
  </si>
  <si>
    <t xml:space="preserve">TUBO CONCRETO D=0,80M PA-1 - FORNEC.                                           </t>
  </si>
  <si>
    <t>37.04.40</t>
  </si>
  <si>
    <t xml:space="preserve">TUBO CONCRETO D=0,80M PA-2 - FORNEC.                                           </t>
  </si>
  <si>
    <t>37.04.41</t>
  </si>
  <si>
    <t xml:space="preserve">TUBO CONCRETO D=0,80M PA-3 - FORNEC.                                           </t>
  </si>
  <si>
    <t>37.04.42</t>
  </si>
  <si>
    <t xml:space="preserve">TUBO CONCRETO D=0,80M PA-4 - FORNEC.                                           </t>
  </si>
  <si>
    <t>37.04.43</t>
  </si>
  <si>
    <t xml:space="preserve">TUBO CONCRETO D=1,00M PA-1 - FORNEC.                                           </t>
  </si>
  <si>
    <t>37.04.44</t>
  </si>
  <si>
    <t xml:space="preserve">TUBO CONCRETO D=1,20M PA-1 - FORNEC.                                           </t>
  </si>
  <si>
    <t>37.04.45</t>
  </si>
  <si>
    <t xml:space="preserve">TUBO CONCRETO D=1,50M PA-1 - FORNEC.                                           </t>
  </si>
  <si>
    <t>37.04.46</t>
  </si>
  <si>
    <t xml:space="preserve">TUBO CONCRETO D=0,40M ASSENTAMENTO                                             </t>
  </si>
  <si>
    <t>37.04.47</t>
  </si>
  <si>
    <t xml:space="preserve">TUBO CONCRETO D=0,50M ASSENTAMENTO                                             </t>
  </si>
  <si>
    <t>37.04.48</t>
  </si>
  <si>
    <t xml:space="preserve">TUBO CONCRETO D=0,60M ASSENTAMENTO                                             </t>
  </si>
  <si>
    <t>37.04.49</t>
  </si>
  <si>
    <t xml:space="preserve">TUBO CONCRETO D=0,80M ASSENTAMENTO                                             </t>
  </si>
  <si>
    <t>37.04.50</t>
  </si>
  <si>
    <t xml:space="preserve">TUBO CONCRETO D=1,00M ASSENTAMENTO                                             </t>
  </si>
  <si>
    <t>37.04.51</t>
  </si>
  <si>
    <t xml:space="preserve">TUBO CONCRETO D=1,20M ASSENTAMENTO                                             </t>
  </si>
  <si>
    <t>37.04.52</t>
  </si>
  <si>
    <t xml:space="preserve">TUBO CONCRETO D=1,50M ASSENTAMENTO                                             </t>
  </si>
  <si>
    <t>37.04.53</t>
  </si>
  <si>
    <t xml:space="preserve">GABIAO TIPO CAIXA, ZINCO-ALUMINIO, NBR 8964, ALTURA 50CM                       </t>
  </si>
  <si>
    <t>37.04.54</t>
  </si>
  <si>
    <t xml:space="preserve">GABIAO TIPO COLCHAO,ZINCO-ALUMINIO, NBR 8964, ESPES.17CM                       </t>
  </si>
  <si>
    <t>37.04.55</t>
  </si>
  <si>
    <t xml:space="preserve">GABIAO TIPO COLCHAO, ZINCO-ALUMINIO, NBR 8964, ESPESSURA 23CM                  </t>
  </si>
  <si>
    <t>37.04.56</t>
  </si>
  <si>
    <t xml:space="preserve">GABIAO TIPO COLCHAO, ZINCO-ALUMINIO, NBR 8964, ESPESSURA 30CM                  </t>
  </si>
  <si>
    <t>37.04.57</t>
  </si>
  <si>
    <t xml:space="preserve">GABIAO TIPO COLCHAO, ZINCO-ALUMINIO, NBR 8964, ESPES.17CM - TELA PVC           </t>
  </si>
  <si>
    <t>37.04.58</t>
  </si>
  <si>
    <t xml:space="preserve">GABIAO TIPO COLCHAO, ZINCO-ALUMINIO, NBR 8964, ESPES.23CM - TELA PVC           </t>
  </si>
  <si>
    <t>37.04.59</t>
  </si>
  <si>
    <t xml:space="preserve">GABIAO TIPO COLCHAO, ZINCO-ALUMINIO, NBR 8964 ESPES.30CM - TELA PVC            </t>
  </si>
  <si>
    <t>37.04.60</t>
  </si>
  <si>
    <t xml:space="preserve">GABIAO TIPO SACO - ZINCO-ALUMINIO, NBR 8964                                    </t>
  </si>
  <si>
    <t>37.04.61</t>
  </si>
  <si>
    <t>37.04.62</t>
  </si>
  <si>
    <t>37.04.63</t>
  </si>
  <si>
    <t>37.04.64</t>
  </si>
  <si>
    <t>37.04.65</t>
  </si>
  <si>
    <t xml:space="preserve">TUBO PVC PERFURADO OU NAO D=0,050M                                             </t>
  </si>
  <si>
    <t>37.04.66</t>
  </si>
  <si>
    <t xml:space="preserve">TUBO PVC PERFURADO OU NAO D=0,10M                                              </t>
  </si>
  <si>
    <t>37.04.67</t>
  </si>
  <si>
    <t xml:space="preserve">TUBO PVC PERFURADO OU NAO D=0,15M                                              </t>
  </si>
  <si>
    <t>37.04.68</t>
  </si>
  <si>
    <t xml:space="preserve">MANTA GEOTEXTIL NAO TECIDA                                                     </t>
  </si>
  <si>
    <t>37.04.68.01</t>
  </si>
  <si>
    <t xml:space="preserve">MANTA GEOTEXTIL NAO TECIDA RESISTENCIA LONGITUDINAL 7KN/M                      </t>
  </si>
  <si>
    <t>37.04.68.02</t>
  </si>
  <si>
    <t xml:space="preserve">MANTA GEOTEXTIL NAO TECIDA RESISTENCIA LONGITUDINAL 8KN/M                      </t>
  </si>
  <si>
    <t>37.04.68.03</t>
  </si>
  <si>
    <t xml:space="preserve">MANTA GEOTEXTIL NAO TECIDA RESISTENCIA LONGITUDINAL 9KN/M                      </t>
  </si>
  <si>
    <t>37.04.68.04</t>
  </si>
  <si>
    <t>37.04.68.05</t>
  </si>
  <si>
    <t>37.04.68.06</t>
  </si>
  <si>
    <t>37.04.68.07</t>
  </si>
  <si>
    <t>37.04.68.08</t>
  </si>
  <si>
    <t>37.04.68.09</t>
  </si>
  <si>
    <t>37.04.68.10</t>
  </si>
  <si>
    <t xml:space="preserve">MANTA GEOTEXTIL TECIDA RESISTENCIA LONGITUDINAL 24 KN/M                        </t>
  </si>
  <si>
    <t>37.04.68.11</t>
  </si>
  <si>
    <t xml:space="preserve">MANTA GEOTEXTIL TECIDA RESISTENCIA LONGITUDINAL 48 KN/M                        </t>
  </si>
  <si>
    <t>37.04.69</t>
  </si>
  <si>
    <t>37.04.70</t>
  </si>
  <si>
    <t xml:space="preserve">ENCHIMENTO DE VALA COM AREIA LAVADA                                            </t>
  </si>
  <si>
    <t>37.04.71</t>
  </si>
  <si>
    <t xml:space="preserve">ENCHIMENTO DE VALA COM PEDRA RACHAO                                            </t>
  </si>
  <si>
    <t>37.04.73</t>
  </si>
  <si>
    <t xml:space="preserve">TUBO ACO CORRUGADO GALV.MET.NAO DESTRUT.                                       </t>
  </si>
  <si>
    <t>37.04.74</t>
  </si>
  <si>
    <t>37.04.75</t>
  </si>
  <si>
    <t>37.04.76</t>
  </si>
  <si>
    <t xml:space="preserve">TUBO ACO CORR.EPOXI MET. DESTRUTIVO                                            </t>
  </si>
  <si>
    <t>37.05.04</t>
  </si>
  <si>
    <t>37.05.05</t>
  </si>
  <si>
    <t xml:space="preserve">SUPORTE DE PERFIL METALICO GALVANIZADO                                         </t>
  </si>
  <si>
    <t>37.05.06</t>
  </si>
  <si>
    <t xml:space="preserve">SUPORTE DE TUBO GALVANIZADO D=2 1/2"                                           </t>
  </si>
  <si>
    <t>37.05.07</t>
  </si>
  <si>
    <t xml:space="preserve">SUBSTITUICAO DE DEFENSA SEMI-MALEAVEL                                          </t>
  </si>
  <si>
    <t>37.05.10.01</t>
  </si>
  <si>
    <t xml:space="preserve">TACHA REFLETIVA MONODIRECIONAL TIPO III OU IV ABNT (VIDRO OU PRISMATICA)       </t>
  </si>
  <si>
    <t>37.05.11.01</t>
  </si>
  <si>
    <t xml:space="preserve">TACHA REFLETIVA BIDIRECIONAL TIPO III OU ABNT (VIDRO OU PRISMATICA)            </t>
  </si>
  <si>
    <t>37.05.20</t>
  </si>
  <si>
    <t xml:space="preserve">SINALIZ.HORIZ.ACRIL.BASE DE AGUA                                               </t>
  </si>
  <si>
    <t>37.05.20.01</t>
  </si>
  <si>
    <t>37.05.20.02</t>
  </si>
  <si>
    <t xml:space="preserve">RENOV.TINTA RES.ACRIL./VINILICA                                                </t>
  </si>
  <si>
    <t>37.05.20.03</t>
  </si>
  <si>
    <t xml:space="preserve">RENOV.MAT.TERMOPL.ASPERSAO                                                     </t>
  </si>
  <si>
    <t>37.05.20.04</t>
  </si>
  <si>
    <t xml:space="preserve">RENOV.MAT.TERMOPL.EXTRUSAO                                                     </t>
  </si>
  <si>
    <t>37.05.20.05</t>
  </si>
  <si>
    <t xml:space="preserve">FORNECIMENTO E APLICACAO DE MATERIAL TERMOPLASTICO DE ALTORELEVO               </t>
  </si>
  <si>
    <t>37.05.21</t>
  </si>
  <si>
    <t xml:space="preserve">SINALIZ.HORIZ.ACRIL.BASE AGUA C/VISIBE.                                        </t>
  </si>
  <si>
    <t>37.05.26</t>
  </si>
  <si>
    <t xml:space="preserve">RETIRADA DE PLACA DE SOLO EM SUPORTE DE MADEIRA OU METALICO.                   </t>
  </si>
  <si>
    <t>37.05.27</t>
  </si>
  <si>
    <t>37.05.28</t>
  </si>
  <si>
    <t xml:space="preserve">COLOCACAO DE PLACA EM SUPORTE DE MADEIRA OU METALICO - SOLO                    </t>
  </si>
  <si>
    <t>37.05.29</t>
  </si>
  <si>
    <t xml:space="preserve">COLOCACAO DE PLACA AEREA EM PORTICOS OU SEMI-PORTICOS.                         </t>
  </si>
  <si>
    <t>37.05.30</t>
  </si>
  <si>
    <t xml:space="preserve">FORNECIMENTO E TRANSPORTE DE PLACA DE ACO GT+GT.                               </t>
  </si>
  <si>
    <t>37.05.31</t>
  </si>
  <si>
    <t xml:space="preserve">FORNECIMENTO E TRANSPORTE DE PLACA MOD. ALUMINIO GT+GT.                        </t>
  </si>
  <si>
    <t>37.05.32.01</t>
  </si>
  <si>
    <t xml:space="preserve">FORN.E COL.PL.AL.MOD.GT+AI PORT/SEMI PORT                                      </t>
  </si>
  <si>
    <t>37.06.01</t>
  </si>
  <si>
    <t>37.06.05</t>
  </si>
  <si>
    <t xml:space="preserve">CAPINA MANUAL                                                                  </t>
  </si>
  <si>
    <t>37.06.06</t>
  </si>
  <si>
    <t xml:space="preserve">CAPINA QUIMICA                                                                 </t>
  </si>
  <si>
    <t>37.06.07</t>
  </si>
  <si>
    <t xml:space="preserve">CONSERVACAO MANUAL DE ACEIRO                                                   </t>
  </si>
  <si>
    <t>37.06.08</t>
  </si>
  <si>
    <t xml:space="preserve">DESPRAGUEJAMENTO MANUAL DE GRAMADO                                             </t>
  </si>
  <si>
    <t>37.06.09</t>
  </si>
  <si>
    <t xml:space="preserve">REMOCAO LIXO ENTULHO                                                           </t>
  </si>
  <si>
    <t>equipe.hor</t>
  </si>
  <si>
    <t>37.25.11.04.01</t>
  </si>
  <si>
    <t xml:space="preserve">GABIAO TIPO CAIXA,ZN90/AL10,NBR 8964,H= 0,50 M                                 </t>
  </si>
  <si>
    <t>37.25.11.04.02</t>
  </si>
  <si>
    <t>37.25.11.04.03</t>
  </si>
  <si>
    <t>GABIAO TIPO CAIXA,ZN90/AL10,NBR 8964,H=0,50 M REVEST.POLI.ABRASAO MENOR QUE 09%</t>
  </si>
  <si>
    <t>37.25.11.04.04</t>
  </si>
  <si>
    <t>37.25.11.04.05</t>
  </si>
  <si>
    <t>37.25.11.07.02</t>
  </si>
  <si>
    <t>37.25.11.07.03</t>
  </si>
  <si>
    <t>37.28.03.09.03</t>
  </si>
  <si>
    <t xml:space="preserve">FORNECIMENTO, INSTALAÇÃO DE TACHA METALICA COM 1 PINO DE FIXAÇÃO MONOREFLETIVA </t>
  </si>
  <si>
    <t>37.28.03.09.04</t>
  </si>
  <si>
    <t xml:space="preserve">FORNECIMENTO, INSTALAÇÃO DE TACHA METÁLICA COM 1 PINO DE FIXAÇÃO - BIREFLETIVA </t>
  </si>
  <si>
    <t>37.28.05.09.01</t>
  </si>
  <si>
    <t xml:space="preserve">TRANSIÇAO DE DEFENSA METALICA PARA BARREIRA DE CONCRETO                        </t>
  </si>
  <si>
    <t>37.28.08.01.01</t>
  </si>
  <si>
    <t>37.28.08.02.01</t>
  </si>
  <si>
    <t>72.01.01.01</t>
  </si>
  <si>
    <t xml:space="preserve">ACAB.CONCRETO DE SUPERF.B-436 - COND. A                                        </t>
  </si>
  <si>
    <t>72.01.01.02</t>
  </si>
  <si>
    <t xml:space="preserve">ACAB.CONCRETO DE SUPERF.B-436 - COND. B                                        </t>
  </si>
  <si>
    <t>72.01.01.03</t>
  </si>
  <si>
    <t xml:space="preserve">ACAB.CONCRETO DE SUPERF.B-436 - COND. C                                        </t>
  </si>
  <si>
    <t>72.01.01.04</t>
  </si>
  <si>
    <t xml:space="preserve">ACAB. CONCRETO DE SUPERF.B-436 - COND. D                                       </t>
  </si>
  <si>
    <t>72.01.02.01</t>
  </si>
  <si>
    <t xml:space="preserve">ACAB.DE CONCRETO SUPERF.BG-38 - COND. A                                        </t>
  </si>
  <si>
    <t>72.01.02.02</t>
  </si>
  <si>
    <t xml:space="preserve">ACAB.DE CONCRETO SUPERF.BG-38 - COND. B                                        </t>
  </si>
  <si>
    <t>72.01.02.03</t>
  </si>
  <si>
    <t xml:space="preserve">ACAB.DE CONCRETO SUPERF.BG-38 - COND. C                                        </t>
  </si>
  <si>
    <t>72.01.02.04</t>
  </si>
  <si>
    <t xml:space="preserve">ACAB.DE CONCRETO SUPERF.BG-38 - COND. D                                        </t>
  </si>
  <si>
    <t>72.02.02.01</t>
  </si>
  <si>
    <t xml:space="preserve">VEICULO C/CAPAC.P/4 PES. 1.000CC COND. A                                       </t>
  </si>
  <si>
    <t>72.02.02.02</t>
  </si>
  <si>
    <t xml:space="preserve">VEICULO C/CAPAC.P/4 PES. 1.000CC COND. B                                       </t>
  </si>
  <si>
    <t>72.02.02.03</t>
  </si>
  <si>
    <t xml:space="preserve">VEICULO C/CAPAC.P/4 PES. 1.000CC COND. C                                       </t>
  </si>
  <si>
    <t>72.02.02.04</t>
  </si>
  <si>
    <t xml:space="preserve">VEICULO C/CAPAC.P/4 PES. 1.000CC COND. D                                       </t>
  </si>
  <si>
    <t>72.02.02.05</t>
  </si>
  <si>
    <t xml:space="preserve">VEICULO C/CAPAC.P/4 PES. 1.000CC COND. E                                       </t>
  </si>
  <si>
    <t>72.02.02.06</t>
  </si>
  <si>
    <t xml:space="preserve">VEICULO C/CAPAC.P/4 PES.1000CC COND. F                                         </t>
  </si>
  <si>
    <t>veic.mens</t>
  </si>
  <si>
    <t>72.02.05.01</t>
  </si>
  <si>
    <t xml:space="preserve">VEICULO DE PREMARCACAO - COND. A                                               </t>
  </si>
  <si>
    <t>72.02.05.02</t>
  </si>
  <si>
    <t xml:space="preserve">VEICULO DE PREMARCACAO - COND. B                                               </t>
  </si>
  <si>
    <t>72.02.05.03</t>
  </si>
  <si>
    <t xml:space="preserve">VEICULO DE PREMARCACAO - COND. C                                               </t>
  </si>
  <si>
    <t>72.02.05.04</t>
  </si>
  <si>
    <t xml:space="preserve">VEICULO DE PREMARCACAO - COND. D                                               </t>
  </si>
  <si>
    <t>72.02.09.01</t>
  </si>
  <si>
    <t xml:space="preserve">VEICULO UTILITARIO COM MINIMO DE 10 LUGARES COM AR E DIR. HID. CONDICAO A      </t>
  </si>
  <si>
    <t>72.02.09.02</t>
  </si>
  <si>
    <t xml:space="preserve">VEICULO UTILITARIO COM MINIMO DE 10 LUGARES COM AR E DIR. HID. CONDICAOB       </t>
  </si>
  <si>
    <t>72.02.09.03</t>
  </si>
  <si>
    <t xml:space="preserve">VEICULO UTILITARIO COM MINIMO DE 10 LUGARES COM AR E DIR. HID. CONDICAO C      </t>
  </si>
  <si>
    <t>72.02.09.04</t>
  </si>
  <si>
    <t xml:space="preserve">VEICULO UTILITARIO C/MIN.10LUGARES C/ AR + DIR.HID. COND.D                     </t>
  </si>
  <si>
    <t>72.02.09.05</t>
  </si>
  <si>
    <t xml:space="preserve">VEICULO UTILITARIO COM MINIMO DE 10 LUGARES COM AR E DIR. HID. CONDICAOE       </t>
  </si>
  <si>
    <t>72.02.09.06</t>
  </si>
  <si>
    <t xml:space="preserve">VEICULO UTILITARIO COM MINIMO DE 10 LUGARES COM AR E DIR. HID. CONDICAOF       </t>
  </si>
  <si>
    <t>72.02.10.01</t>
  </si>
  <si>
    <t xml:space="preserve">VEICULO UTILITARIO PICK-UP COM AR E DIR. HID. CONDICAO A                       </t>
  </si>
  <si>
    <t>72.02.10.02</t>
  </si>
  <si>
    <t xml:space="preserve">VEICULO UTILITARIO PICK-UP COM AR E DIR. HID. CONDICAOB                        </t>
  </si>
  <si>
    <t>72.02.10.03</t>
  </si>
  <si>
    <t xml:space="preserve">VEICULO UTILITARIO PICK-UP COM AR E DIR. HID. CONDICAO C                       </t>
  </si>
  <si>
    <t>72.02.10.04</t>
  </si>
  <si>
    <t xml:space="preserve">VEICULO UTILITARIO CAMIONETE P/3 PESSOAS C/ AR + DIR.HID.+ AIRBAG              </t>
  </si>
  <si>
    <t>72.02.10.05</t>
  </si>
  <si>
    <t xml:space="preserve">VEICULO UTILITARIO PICK-UP COM AR E DIR. HID. CONDICAO E                       </t>
  </si>
  <si>
    <t>72.02.10.06</t>
  </si>
  <si>
    <t xml:space="preserve">VEICULO UTILITARIO PICK-UP COM AR E DIR. HID. CONDICAOF                        </t>
  </si>
  <si>
    <t>72.02.11.01</t>
  </si>
  <si>
    <t xml:space="preserve">VEICULO C/CAPAC.P/4 PES. 1.000CC TURBO COND. A                                 </t>
  </si>
  <si>
    <t>72.02.11.02</t>
  </si>
  <si>
    <t xml:space="preserve">VEICULO C/CAPAC.P/4 PES. 1.000CC TURBO COND. B                                 </t>
  </si>
  <si>
    <t>72.02.11.03</t>
  </si>
  <si>
    <t xml:space="preserve">VEICULO C/CAPAC.P/4 PES. 1.000CC TURBO COND. C                                 </t>
  </si>
  <si>
    <t>72.02.11.04</t>
  </si>
  <si>
    <t xml:space="preserve">VEICULO CAPAC.4PESSOAS 1.0CC TURBO - COND.D                                    </t>
  </si>
  <si>
    <t>72.02.11.05</t>
  </si>
  <si>
    <t xml:space="preserve">VEICULO C/CAPAC.P/4 PES. 1.0 110CV COND. E                                     </t>
  </si>
  <si>
    <t>72.02.11.06</t>
  </si>
  <si>
    <t xml:space="preserve">VEICULO C/CAPAC.P/4 PES. 1.0 110CV COND. F                                     </t>
  </si>
  <si>
    <t>72.03.01.01</t>
  </si>
  <si>
    <t xml:space="preserve">BATE ESTACA 40 ATE 80 T - COND. A                                              </t>
  </si>
  <si>
    <t>72.03.01.02</t>
  </si>
  <si>
    <t xml:space="preserve">BATE ESTACA 40 ATE 80 T - COND. B                                              </t>
  </si>
  <si>
    <t>72.03.01.03</t>
  </si>
  <si>
    <t xml:space="preserve">BATE ESTACA 40 ATE 80 T - COND. C                                              </t>
  </si>
  <si>
    <t>72.03.01.04</t>
  </si>
  <si>
    <t xml:space="preserve">BATE ESTACA 40 ATE 80 T - COND. D                                              </t>
  </si>
  <si>
    <t>72.03.02.01</t>
  </si>
  <si>
    <t xml:space="preserve">BATE ESTACA ATE 40T COND. A                                                    </t>
  </si>
  <si>
    <t>72.03.02.02</t>
  </si>
  <si>
    <t xml:space="preserve">BATE ESTACA ATE 40T CONDI. B                                                   </t>
  </si>
  <si>
    <t>72.03.02.03</t>
  </si>
  <si>
    <t xml:space="preserve">BATE ESTACA ATE 40T COND. C                                                    </t>
  </si>
  <si>
    <t>72.03.02.04</t>
  </si>
  <si>
    <t xml:space="preserve">BATE ESTACA ATE 40T COND. D                                                    </t>
  </si>
  <si>
    <t>72.04.01.01</t>
  </si>
  <si>
    <t xml:space="preserve">BETONEIRA 320L MOTOR ELETRICO COND.A                                           </t>
  </si>
  <si>
    <t>72.04.01.02</t>
  </si>
  <si>
    <t xml:space="preserve">BETONEIRA 320L MOTOR ELETRICO COND.B                                           </t>
  </si>
  <si>
    <t>72.04.01.03</t>
  </si>
  <si>
    <t xml:space="preserve">BETONEIRA 320L MOTOR ELETRICO COND.C                                           </t>
  </si>
  <si>
    <t>72.04.01.04</t>
  </si>
  <si>
    <t xml:space="preserve">BETONEIRA 320L MOTOR ELETRICO COND.D                                           </t>
  </si>
  <si>
    <t>72.04.02.01</t>
  </si>
  <si>
    <t xml:space="preserve">BETONEIRA 320L MOTOR GASOLINA COND. A                                          </t>
  </si>
  <si>
    <t>72.04.02.02</t>
  </si>
  <si>
    <t xml:space="preserve">BETONEIRA 320L MOTOR GASOLINA COND. B                                          </t>
  </si>
  <si>
    <t>72.04.02.03</t>
  </si>
  <si>
    <t xml:space="preserve">BETONEIRA 320L MOTOR GASOLINA COND. C                                          </t>
  </si>
  <si>
    <t>72.04.02.04</t>
  </si>
  <si>
    <t xml:space="preserve">BETONEIRA 320L MOTOR GASOLINA COND. D                                          </t>
  </si>
  <si>
    <t>72.04.03.01</t>
  </si>
  <si>
    <t xml:space="preserve">BETONEIRA 580L ELETRICA C/CARREG. COND.A                                       </t>
  </si>
  <si>
    <t>72.04.03.02</t>
  </si>
  <si>
    <t xml:space="preserve">BETONEIRA 580L ELETRICA C/CARREG. COND.B                                       </t>
  </si>
  <si>
    <t>72.04.03.03</t>
  </si>
  <si>
    <t xml:space="preserve">BETONEIRA 580L ELETRICA C/CARREG. COND.C                                       </t>
  </si>
  <si>
    <t>72.04.03.04</t>
  </si>
  <si>
    <t xml:space="preserve">BETONEIRA 580L ELETRICA C/CARREG. COND.D                                       </t>
  </si>
  <si>
    <t>72.04.04.01</t>
  </si>
  <si>
    <t xml:space="preserve">BETONEIRA 580L MOTOR A DIESEL COND. A                                          </t>
  </si>
  <si>
    <t>72.04.04.02</t>
  </si>
  <si>
    <t xml:space="preserve">BETONEIRA 580L MOTOR A DIESEL COND. B                                          </t>
  </si>
  <si>
    <t>72.04.04.03</t>
  </si>
  <si>
    <t xml:space="preserve">BETONEIRA 580L MOTOR A DIESEL COND. C                                          </t>
  </si>
  <si>
    <t>72.04.04.04</t>
  </si>
  <si>
    <t xml:space="preserve">BETONEIRA 580L MOTOR A DIESEL - COND. D                                        </t>
  </si>
  <si>
    <t>72.05.01.01</t>
  </si>
  <si>
    <t xml:space="preserve">BOMBA DREN.SUBMER.ELETR.27M3/H COND. A                                         </t>
  </si>
  <si>
    <t>72.05.01.02</t>
  </si>
  <si>
    <t xml:space="preserve">BOMBA DREN.SUBMER.ELETR.27M3/H COND. B                                         </t>
  </si>
  <si>
    <t>72.05.01.03</t>
  </si>
  <si>
    <t xml:space="preserve">BOMBA DREN.SUBMER.ELETR.27M3/H COND. C                                         </t>
  </si>
  <si>
    <t>72.05.01.04</t>
  </si>
  <si>
    <t xml:space="preserve">BOMBA DREN.SUBMER.ELETR.27M3/H COND. D                                         </t>
  </si>
  <si>
    <t>72.05.02.01</t>
  </si>
  <si>
    <t xml:space="preserve">BOMBA DREN.SUBMER.ELETR.60M3/H COND. A                                         </t>
  </si>
  <si>
    <t>72.05.02.02</t>
  </si>
  <si>
    <t xml:space="preserve">BOMBA DREN.SUBMER.ELETR.60M3/H COND. B                                         </t>
  </si>
  <si>
    <t>72.05.02.03</t>
  </si>
  <si>
    <t xml:space="preserve">BOMBA DREN.SUBMER.ELETR.60M3/H COND. C                                         </t>
  </si>
  <si>
    <t>72.05.02.04</t>
  </si>
  <si>
    <t xml:space="preserve">BOMBA DREN.SUBMER.ELETR.60M3/H COND. D                                         </t>
  </si>
  <si>
    <t>72.05.03.01</t>
  </si>
  <si>
    <t xml:space="preserve">BOMBA DREN.SUBMER.ELETR.144M3/H COND. A                                        </t>
  </si>
  <si>
    <t>72.05.03.02</t>
  </si>
  <si>
    <t xml:space="preserve">BOMBA DREN.SUBMER.ELETR.144M3/H COND. B                                        </t>
  </si>
  <si>
    <t>72.05.03.03</t>
  </si>
  <si>
    <t xml:space="preserve">BOMBA DREN.SUBMER.ELETR.144M3/H COND. C                                        </t>
  </si>
  <si>
    <t>72.05.03.04</t>
  </si>
  <si>
    <t xml:space="preserve">BOMBA DREN.SUBMER.ELETR.144M3/H COND. D                                        </t>
  </si>
  <si>
    <t>72.05.04.01</t>
  </si>
  <si>
    <t xml:space="preserve">BOMBA DREN.SUBMER.ELETR.180M3/H COND. A                                        </t>
  </si>
  <si>
    <t>72.05.04.02</t>
  </si>
  <si>
    <t xml:space="preserve">BOMBA DREN.SUBMER.ELETR.180M3/H COND. B                                        </t>
  </si>
  <si>
    <t>72.05.04.03</t>
  </si>
  <si>
    <t xml:space="preserve">BOMBA DREN.SUBMER.ELETR.180M3/H COND. C                                        </t>
  </si>
  <si>
    <t>72.05.04.04</t>
  </si>
  <si>
    <t xml:space="preserve">BOMBA DREN.SUBMER.ELETR.180M3/H COND. D                                        </t>
  </si>
  <si>
    <t>72.05.05.01</t>
  </si>
  <si>
    <t xml:space="preserve">BOMBA DREN.SUB.GAS.60.000L/H COND. A                                           </t>
  </si>
  <si>
    <t>72.05.05.02</t>
  </si>
  <si>
    <t xml:space="preserve">BOMBA DREN.SUB.GAS.60.000L/H COND. B                                           </t>
  </si>
  <si>
    <t>72.05.05.03</t>
  </si>
  <si>
    <t xml:space="preserve">BOMBA DREN.SUB.GAS.60.000L/H COND. C                                           </t>
  </si>
  <si>
    <t>72.05.05.04</t>
  </si>
  <si>
    <t xml:space="preserve">BOMBA DREN.SUB.GAS.60.000L/H COND. D                                           </t>
  </si>
  <si>
    <t>72.06.01.01</t>
  </si>
  <si>
    <t xml:space="preserve">BOMBA INJ.PROJ.NATA CIM.ARG.1M3/H COND.A                                       </t>
  </si>
  <si>
    <t>72.06.01.02</t>
  </si>
  <si>
    <t xml:space="preserve">BOMBA INJ.PROJ.NATA CIM.ARG.1M3/H COND.B                                       </t>
  </si>
  <si>
    <t>72.06.01.03</t>
  </si>
  <si>
    <t xml:space="preserve">BOMBA INJ.PROJ.NATA CIM.ARG.1M3/H COND.C                                       </t>
  </si>
  <si>
    <t>72.06.01.04</t>
  </si>
  <si>
    <t xml:space="preserve">BOMBA INJ.PROJ.NATA CIM.ARG.1M3/H COND.D                                       </t>
  </si>
  <si>
    <t>72.06.02.01</t>
  </si>
  <si>
    <t xml:space="preserve">BOMBA INJ.PROJ.NATA CIM.ARG.3M3/H COND.A                                       </t>
  </si>
  <si>
    <t>72.06.02.02</t>
  </si>
  <si>
    <t xml:space="preserve">BOMBA INJ.PROJ.NATA CIM.ARG.3M3/H COND.B                                       </t>
  </si>
  <si>
    <t>72.06.02.03</t>
  </si>
  <si>
    <t xml:space="preserve">BOMBA INJ.PROJ.NATA CIM.ARG.3M3/H COND.C                                       </t>
  </si>
  <si>
    <t>72.06.02.04</t>
  </si>
  <si>
    <t xml:space="preserve">BOMBA INJ.PROJ.NATA CIM.ARG.3M3/H COND.D                                       </t>
  </si>
  <si>
    <t>72.06.03.01</t>
  </si>
  <si>
    <t xml:space="preserve">BOM.INJ.PROJ.CONCR.35M3/H COND. A                                              </t>
  </si>
  <si>
    <t>72.06.03.02</t>
  </si>
  <si>
    <t xml:space="preserve">BOM.INJ.PROJ.CONCR.35M3/H COND. B                                              </t>
  </si>
  <si>
    <t>72.06.03.03</t>
  </si>
  <si>
    <t xml:space="preserve">BOM.INJ.PROJ.CONCR.35M3/H COND. C                                              </t>
  </si>
  <si>
    <t>72.06.03.04</t>
  </si>
  <si>
    <t xml:space="preserve">BOM.INJ.PROJ.CONCR.35M3/H COND. D                                              </t>
  </si>
  <si>
    <t>72.06.04.01</t>
  </si>
  <si>
    <t xml:space="preserve">BOMBA PROJECAO DE CONC.MAN.10M3/H COND.A                                       </t>
  </si>
  <si>
    <t>72.06.04.02</t>
  </si>
  <si>
    <t xml:space="preserve">BOMBA PROJECAO DE CONC.MAN.10M3/H COND.B                                       </t>
  </si>
  <si>
    <t>72.06.04.03</t>
  </si>
  <si>
    <t xml:space="preserve">BOMBA PROJECAO DE CONC.MAN.10M3/H COND.C                                       </t>
  </si>
  <si>
    <t>72.06.04.04</t>
  </si>
  <si>
    <t xml:space="preserve">BOMBA PROJECAO DE CONC.MAN.10M3/H COND.D                                       </t>
  </si>
  <si>
    <t>72.06.05.01</t>
  </si>
  <si>
    <t xml:space="preserve">BOM.PROJ.CONC.C/LANCA TEL.23M3/H COND.A                                        </t>
  </si>
  <si>
    <t>72.06.05.02</t>
  </si>
  <si>
    <t xml:space="preserve">BOM.PROJ.CONC.C/LANCA TEL.23M3/H COND.B                                        </t>
  </si>
  <si>
    <t>72.06.05.03</t>
  </si>
  <si>
    <t xml:space="preserve">BOM.PROJ.CONC.C/LANCA TEL.23M3/H COND.C                                        </t>
  </si>
  <si>
    <t>72.06.05.04</t>
  </si>
  <si>
    <t xml:space="preserve">BOM.PROJ.CONC.C/LANCA TEL 23M3/H COND.D                                        </t>
  </si>
  <si>
    <t>72.07.01.01</t>
  </si>
  <si>
    <t xml:space="preserve">BOMBA HIDRAULICA PARA PROTENSAO COND.A                                         </t>
  </si>
  <si>
    <t>72.07.01.02</t>
  </si>
  <si>
    <t xml:space="preserve">BOMBA HIDRAULICA PARA PROTENSAO COND.B                                         </t>
  </si>
  <si>
    <t>72.07.01.03</t>
  </si>
  <si>
    <t xml:space="preserve">BOMBA HIDRAULICA PARA PROTENSAO COND.C                                         </t>
  </si>
  <si>
    <t>72.07.01.04</t>
  </si>
  <si>
    <t xml:space="preserve">BOMBA HIDRAULICA PARA PROTENSAO COND.D                                         </t>
  </si>
  <si>
    <t>72.07.07.01</t>
  </si>
  <si>
    <t xml:space="preserve">MACACO PROTENSAO K-350 COND. A                                                 </t>
  </si>
  <si>
    <t>72.07.07.02</t>
  </si>
  <si>
    <t xml:space="preserve">MACACO PROTENSAO K-350 COND. B                                                 </t>
  </si>
  <si>
    <t>72.07.07.03</t>
  </si>
  <si>
    <t xml:space="preserve">MACACO PROTENSAO K-350 COND. C                                                 </t>
  </si>
  <si>
    <t>72.07.07.04</t>
  </si>
  <si>
    <t xml:space="preserve">MACACO PROTENSAO K-350 COND. D                                                 </t>
  </si>
  <si>
    <t>72.08.01.01</t>
  </si>
  <si>
    <t xml:space="preserve">CAMINHAO IRRIGADEIRA 6000L COND. A                                             </t>
  </si>
  <si>
    <t>72.08.01.02</t>
  </si>
  <si>
    <t xml:space="preserve">CAMINHAO IRRIGADEIRA 6000L COND. B                                             </t>
  </si>
  <si>
    <t>72.08.01.03</t>
  </si>
  <si>
    <t xml:space="preserve">CAMINHAO IRRIGADEIRA 6000L COND. C                                             </t>
  </si>
  <si>
    <t>72.08.01.04</t>
  </si>
  <si>
    <t xml:space="preserve">CAMINHAO IRRIGADEIRA 6000L COND. D                                             </t>
  </si>
  <si>
    <t>72.08.01.05</t>
  </si>
  <si>
    <t xml:space="preserve">CAMINHAO IRRIGADEIRA 6000L COND. E                                             </t>
  </si>
  <si>
    <t>72.08.02.01</t>
  </si>
  <si>
    <t xml:space="preserve">CAMINHAO IRRIGADEIRA 9000L COND. A                                             </t>
  </si>
  <si>
    <t>72.08.02.02</t>
  </si>
  <si>
    <t xml:space="preserve">CAMINHAO IRRIGADEIRA 9000L COND. B                                             </t>
  </si>
  <si>
    <t>72.08.02.03</t>
  </si>
  <si>
    <t xml:space="preserve">CAMINHAO IRRIGADEIRA 9000L COND. C                                             </t>
  </si>
  <si>
    <t>72.08.02.04</t>
  </si>
  <si>
    <t xml:space="preserve">CAMINHAO IRRIGADEIRA 9000L COND. D                                             </t>
  </si>
  <si>
    <t>72.08.02.05</t>
  </si>
  <si>
    <t xml:space="preserve">CAMINHAO IRRIGADEIRA 9000L COND. E                                             </t>
  </si>
  <si>
    <t>72.09.01.01</t>
  </si>
  <si>
    <t xml:space="preserve">CAMINHAO BASCULANTE 5M3 COND. A                                                </t>
  </si>
  <si>
    <t>72.09.01.02</t>
  </si>
  <si>
    <t xml:space="preserve">CAMINHAO BASCULANTE 5M3 COND. B                                                </t>
  </si>
  <si>
    <t>72.09.01.03</t>
  </si>
  <si>
    <t xml:space="preserve">CAMINHAO BASCULANTE 5M3 COND. C                                                </t>
  </si>
  <si>
    <t>72.09.01.04</t>
  </si>
  <si>
    <t xml:space="preserve">CAMINHAO BASCULANTE 5M3 COND. D                                                </t>
  </si>
  <si>
    <t>72.09.01.05</t>
  </si>
  <si>
    <t xml:space="preserve">CAMINHAO BASCULANTE 5M3 COND. E                                                </t>
  </si>
  <si>
    <t>72.09.02.01</t>
  </si>
  <si>
    <t xml:space="preserve">CAMINHAO BASCULANTE 8M3 COND. A                                                </t>
  </si>
  <si>
    <t>72.09.02.02</t>
  </si>
  <si>
    <t xml:space="preserve">CAMINHAO BASCULANTE 8M3 COND. B                                                </t>
  </si>
  <si>
    <t>72.09.02.03</t>
  </si>
  <si>
    <t xml:space="preserve">CAMINHAO BASCULANTE 8M3 COND. C                                                </t>
  </si>
  <si>
    <t>72.09.02.04</t>
  </si>
  <si>
    <t xml:space="preserve">CAMINHAO BASCULANTE 8M3 COND. D                                                </t>
  </si>
  <si>
    <t>72.09.02.05</t>
  </si>
  <si>
    <t xml:space="preserve">CAMINHAO BASCULANTE 8M3 COND. E                                                </t>
  </si>
  <si>
    <t>72.09.04.01</t>
  </si>
  <si>
    <t xml:space="preserve">CHAS.BASC.12M3 C-A                                                             </t>
  </si>
  <si>
    <t>72.09.04.02</t>
  </si>
  <si>
    <t xml:space="preserve">CHAS.BASC.12M3 C-B                                                             </t>
  </si>
  <si>
    <t>72.09.04.03</t>
  </si>
  <si>
    <t xml:space="preserve">CHAS.BASC.12M3 C-C                                                             </t>
  </si>
  <si>
    <t>72.09.04.04</t>
  </si>
  <si>
    <t xml:space="preserve">CAMINHAO BASCULANTE 12M3 COND. D                                               </t>
  </si>
  <si>
    <t>72.09.04.05</t>
  </si>
  <si>
    <t xml:space="preserve">CHAS.BASC.12M3 C-E                                                             </t>
  </si>
  <si>
    <t>72.10.01.01</t>
  </si>
  <si>
    <t xml:space="preserve">CAMINHAO BASC.FORA ESTR. 18,3M3 COND. A                                        </t>
  </si>
  <si>
    <t>72.10.01.02</t>
  </si>
  <si>
    <t xml:space="preserve">CAMINHAO BASC. FORA ESTR. 18,3M3 COND. B                                       </t>
  </si>
  <si>
    <t>72.10.01.03</t>
  </si>
  <si>
    <t xml:space="preserve">CAMINHAO BASC. FORA ESTR. 18.3M3 COND. C                                       </t>
  </si>
  <si>
    <t>72.10.01.04</t>
  </si>
  <si>
    <t xml:space="preserve">CAMINHAO BASC.FORA ESTR. 18,3M3 COND. D                                        </t>
  </si>
  <si>
    <t>72.10.01.05</t>
  </si>
  <si>
    <t xml:space="preserve">CAMINHAO BASC.FORA ESTR.18,3M3 COND. E                                         </t>
  </si>
  <si>
    <t>72.11.01.01</t>
  </si>
  <si>
    <t xml:space="preserve">CAMINHAO BETONEIRA 5M3 COND. A                                                 </t>
  </si>
  <si>
    <t>72.11.01.02</t>
  </si>
  <si>
    <t xml:space="preserve">CAMINHAO BETONEIRA 5M3 COND. B                                                 </t>
  </si>
  <si>
    <t>72.11.01.03</t>
  </si>
  <si>
    <t xml:space="preserve">CAMINHAO BETONEIRA 5M3 COND. C                                                 </t>
  </si>
  <si>
    <t>72.11.01.04</t>
  </si>
  <si>
    <t xml:space="preserve">CAMINHAO BETONEIRA 5M3 COND. D                                                 </t>
  </si>
  <si>
    <t>72.11.01.05</t>
  </si>
  <si>
    <t xml:space="preserve">CAMINHAO BETONEIRA 5M3 COND. E                                                 </t>
  </si>
  <si>
    <t>72.11.02.01</t>
  </si>
  <si>
    <t xml:space="preserve">CAMINHAO BETONEIRA 7M3 COND. A                                                 </t>
  </si>
  <si>
    <t>72.11.02.02</t>
  </si>
  <si>
    <t xml:space="preserve">CAMINHAO BETONEIRA 7M3 COND. B                                                 </t>
  </si>
  <si>
    <t>72.11.02.03</t>
  </si>
  <si>
    <t xml:space="preserve">CAMINHAO BETONEIRA 7M3 COND. C                                                 </t>
  </si>
  <si>
    <t>72.11.02.04</t>
  </si>
  <si>
    <t xml:space="preserve">CAMINHAO BETONEIRA 7M3 COND. D                                                 </t>
  </si>
  <si>
    <t>72.11.02.05</t>
  </si>
  <si>
    <t xml:space="preserve">CAMINHAO BETONEIRA 7M3 COND. E                                                 </t>
  </si>
  <si>
    <t>72.11.03.01</t>
  </si>
  <si>
    <t xml:space="preserve">CAMINHAO P/BOMBEAMENTO DE CONC. COND. A                                        </t>
  </si>
  <si>
    <t>72.11.03.02</t>
  </si>
  <si>
    <t xml:space="preserve">CAMINHAO P/BOMBEAMENTO DE CONC. COND. B                                        </t>
  </si>
  <si>
    <t>72.11.03.03</t>
  </si>
  <si>
    <t xml:space="preserve">CAMINHAO P/BOMBEAMENTO DE CONC. COND. C                                        </t>
  </si>
  <si>
    <t>72.11.03.04</t>
  </si>
  <si>
    <t xml:space="preserve">CAMINHAO P/BOMBEAMENTO DE CONC. COND. D                                        </t>
  </si>
  <si>
    <t>72.11.03.05</t>
  </si>
  <si>
    <t xml:space="preserve">CAMINHAO P/BOMBEAMENTO DE CONC. COND. E                                        </t>
  </si>
  <si>
    <t>72.12.01.01</t>
  </si>
  <si>
    <t xml:space="preserve">CAMINHAO CARROC. MADEIRA 4,5T COND. A                                          </t>
  </si>
  <si>
    <t>72.12.01.02</t>
  </si>
  <si>
    <t xml:space="preserve">CAMINHAO CARROC. MADEIRA 4,5T COND. B                                          </t>
  </si>
  <si>
    <t>72.12.01.03</t>
  </si>
  <si>
    <t xml:space="preserve">CAMINHAO CARROC. MADEIRA 4,5T COND. C                                          </t>
  </si>
  <si>
    <t>72.12.01.04</t>
  </si>
  <si>
    <t xml:space="preserve">CAMINHAO CARROC. MADEIRA 4,5T COND. D                                          </t>
  </si>
  <si>
    <t>72.12.01.05</t>
  </si>
  <si>
    <t xml:space="preserve">CAMINHAO CARROC. MADEIRA 4,5 T COND. E                                         </t>
  </si>
  <si>
    <t>72.12.02.01</t>
  </si>
  <si>
    <t xml:space="preserve">CAMINHAO CARROC. MADEIRA 8,0T COND. A                                          </t>
  </si>
  <si>
    <t>72.12.02.02</t>
  </si>
  <si>
    <t xml:space="preserve">CAMINHAO CARROC. MADEIRA 8,0T COND. B                                          </t>
  </si>
  <si>
    <t>72.12.02.03</t>
  </si>
  <si>
    <t xml:space="preserve">CAMINHAO CARROC. MADEIRA 8,0T COND. C                                          </t>
  </si>
  <si>
    <t>72.12.02.04</t>
  </si>
  <si>
    <t xml:space="preserve">CAMINHAO CARROC. MADEIRA 8,0T COND. D                                          </t>
  </si>
  <si>
    <t>72.12.02.05</t>
  </si>
  <si>
    <t xml:space="preserve">CAMINHAO CARROC. MADEIRA 8,0 TON COND. E                                       </t>
  </si>
  <si>
    <t>72.12.03.01</t>
  </si>
  <si>
    <t xml:space="preserve">CAMINHAO CARROC. MADEIRA 10,5T COND. A                                         </t>
  </si>
  <si>
    <t>72.12.03.02</t>
  </si>
  <si>
    <t xml:space="preserve">CAMINHAO CARROC. MADEIRA 10,5T COND. B                                         </t>
  </si>
  <si>
    <t>72.12.03.03</t>
  </si>
  <si>
    <t xml:space="preserve">CAMINHAO CARROC. MADEIRA 10,5T COND. C                                         </t>
  </si>
  <si>
    <t>72.12.03.04</t>
  </si>
  <si>
    <t xml:space="preserve">CAMINHAO CARROC. MADEIRA 10,5T COND. D                                         </t>
  </si>
  <si>
    <t>72.12.03.05</t>
  </si>
  <si>
    <t xml:space="preserve">CAMINHAO CARROC. MADEIRA 10,5T COND. E                                         </t>
  </si>
  <si>
    <t>72.12.04.01</t>
  </si>
  <si>
    <t xml:space="preserve">CAMINHAO PARA LUBRIFICACAO 3000L COND. A                                       </t>
  </si>
  <si>
    <t>72.12.04.02</t>
  </si>
  <si>
    <t xml:space="preserve">CAMINHAO PARA LUBRIFICACAO 3000L COND. B                                       </t>
  </si>
  <si>
    <t>72.12.04.03</t>
  </si>
  <si>
    <t xml:space="preserve">CAMINHAO PARA LUBRIFICACAO 3000L COND. C                                       </t>
  </si>
  <si>
    <t>72.12.04.04</t>
  </si>
  <si>
    <t xml:space="preserve">CAMINHAO PARA LUBRIFICACAO 3000L COND. D                                       </t>
  </si>
  <si>
    <t>72.12.04.05</t>
  </si>
  <si>
    <t xml:space="preserve">CAMINHAO P/ LUBRIFICACAO 3000L COND. E                                         </t>
  </si>
  <si>
    <t>72.12.05.01</t>
  </si>
  <si>
    <t xml:space="preserve">CAMINHAO PARA LUBRIFICACAO 7000L COND. A                                       </t>
  </si>
  <si>
    <t>72.12.05.02</t>
  </si>
  <si>
    <t xml:space="preserve">CAMINHAO PARA LUBRIFICACAO 7000L COND. B                                       </t>
  </si>
  <si>
    <t>72.12.05.03</t>
  </si>
  <si>
    <t xml:space="preserve">CAMINHAO PARA LUBRIFICACAO 7000L COND. C                                       </t>
  </si>
  <si>
    <t>72.12.05.04</t>
  </si>
  <si>
    <t xml:space="preserve">CAMINHAO PARA LUBRIFICACAO 7000L COND. D                                       </t>
  </si>
  <si>
    <t>72.12.05.05</t>
  </si>
  <si>
    <t xml:space="preserve">CAMINHAO P/LUBRIFICACAO 7000L COND. E                                          </t>
  </si>
  <si>
    <t>72.12.06.01</t>
  </si>
  <si>
    <t xml:space="preserve">CAMINHAO ABASTECEDOR COND. A                                                   </t>
  </si>
  <si>
    <t>72.12.06.02</t>
  </si>
  <si>
    <t xml:space="preserve">CAMINHAO ABASTECEDOR COND. B                                                   </t>
  </si>
  <si>
    <t>72.12.06.03</t>
  </si>
  <si>
    <t xml:space="preserve">CAMINHAO ABASTECEDOR COND. C                                                   </t>
  </si>
  <si>
    <t>72.12.06.04</t>
  </si>
  <si>
    <t xml:space="preserve">CAMINHAO ABASTECEDOR COND. D                                                   </t>
  </si>
  <si>
    <t>72.12.06.05</t>
  </si>
  <si>
    <t xml:space="preserve">CAMINHAO ABASTECEDOR COND. E                                                   </t>
  </si>
  <si>
    <t>72.12.07.01</t>
  </si>
  <si>
    <t xml:space="preserve">CAMINHAO CARROC.BOIAD.R.8T COND. A                                             </t>
  </si>
  <si>
    <t>72.12.07.02</t>
  </si>
  <si>
    <t xml:space="preserve">CAMINHAO CARROC.BOIAD.R.8T COND. B                                             </t>
  </si>
  <si>
    <t>72.12.07.03</t>
  </si>
  <si>
    <t xml:space="preserve">CAMINHAO CARROC.BOIAD.R.8T COND. C                                             </t>
  </si>
  <si>
    <t>72.12.07.04</t>
  </si>
  <si>
    <t xml:space="preserve">CAMINHAO CARROC.BOIAD.R.8T COND. D                                             </t>
  </si>
  <si>
    <t>72.13.01.01</t>
  </si>
  <si>
    <t xml:space="preserve">CAMINHAO HIDROSSEMEADOR 5600L COND. A                                          </t>
  </si>
  <si>
    <t>72.13.01.02</t>
  </si>
  <si>
    <t xml:space="preserve">CAMINHAO HIDROSSEMEADOR 5600L COND. B                                          </t>
  </si>
  <si>
    <t>72.13.01.03</t>
  </si>
  <si>
    <t xml:space="preserve">CAMINHAO HIDROSSEMEADOR 5600L COND. C                                          </t>
  </si>
  <si>
    <t>72.13.01.04</t>
  </si>
  <si>
    <t xml:space="preserve">CAMINHAO HIDROSSEMEADOR 5600L COND. D                                          </t>
  </si>
  <si>
    <t>72.13.01.05</t>
  </si>
  <si>
    <t xml:space="preserve">CAMINHAO HIDROSSEMEADOR 5600L COND. E                                          </t>
  </si>
  <si>
    <t>72.14.01.01</t>
  </si>
  <si>
    <t xml:space="preserve">CAMINHAO ESPARGIDOR 6000L COND. A                                              </t>
  </si>
  <si>
    <t>72.14.01.02</t>
  </si>
  <si>
    <t xml:space="preserve">CAMINHAO ESPARGIDOR 6000L COND. B                                              </t>
  </si>
  <si>
    <t>72.14.01.03</t>
  </si>
  <si>
    <t xml:space="preserve">CAMINHAO ESPARGIDOR 6000L COND. C                                              </t>
  </si>
  <si>
    <t>72.14.01.04</t>
  </si>
  <si>
    <t xml:space="preserve">CAMINHAO ESPARGIDOR 6000L COND. D                                              </t>
  </si>
  <si>
    <t>72.14.01.05</t>
  </si>
  <si>
    <t xml:space="preserve">CAMINHAO ESPARGIDOR 6000L COND. E                                              </t>
  </si>
  <si>
    <t>72.15.01.01</t>
  </si>
  <si>
    <t xml:space="preserve">CAMINHAO GUINCHO LANC.TELES.3,75T COND.A                                       </t>
  </si>
  <si>
    <t>72.15.01.02</t>
  </si>
  <si>
    <t xml:space="preserve">CAMINHAO GUINCHO LANC.TELES.3,75T COND.B                                       </t>
  </si>
  <si>
    <t>72.15.01.03</t>
  </si>
  <si>
    <t xml:space="preserve">CAMINHAO GUINCHO LANC.TELES.3,75T COND.C                                       </t>
  </si>
  <si>
    <t>72.15.01.04</t>
  </si>
  <si>
    <t xml:space="preserve">CAMINHAO GUINCHO LANC.TELES.3,75T COND.D                                       </t>
  </si>
  <si>
    <t>72.15.01.05</t>
  </si>
  <si>
    <t xml:space="preserve">CAMINHAO GUINCHO LANC.TELES.3,75T COND.E                                       </t>
  </si>
  <si>
    <t>72.15.02.01</t>
  </si>
  <si>
    <t xml:space="preserve">CAMINHAO GUINCHO LANC.TELES.4,10T COND.A                                       </t>
  </si>
  <si>
    <t>72.15.02.02</t>
  </si>
  <si>
    <t xml:space="preserve">CAMINHAO GUINCHO LANC.TELES.4,10T COND.B                                       </t>
  </si>
  <si>
    <t>72.15.02.03</t>
  </si>
  <si>
    <t xml:space="preserve">CAMINHAO GUINCHO LANC.TELES.4,10T COND.C                                       </t>
  </si>
  <si>
    <t>72.15.02.04</t>
  </si>
  <si>
    <t xml:space="preserve">CAMINHAO GUINCHO LANC.TELES.4,10T COND.D                                       </t>
  </si>
  <si>
    <t>72.15.02.05</t>
  </si>
  <si>
    <t xml:space="preserve">CAMINHAO GUINCHO LANC.TELES.4,10T COND.E                                       </t>
  </si>
  <si>
    <t>72.15.03.01</t>
  </si>
  <si>
    <t xml:space="preserve">CAMINHAO CARROCERIA COM GUINDAUTO 640-18COND. A                                </t>
  </si>
  <si>
    <t>72.15.03.02</t>
  </si>
  <si>
    <t xml:space="preserve">CAMINHAO CARROCERIA COM GUINDAUTO 640-18, COND. B                              </t>
  </si>
  <si>
    <t>72.15.03.03</t>
  </si>
  <si>
    <t xml:space="preserve">CAMINHAO CARROCERIA COM GUINDAUTO 640-18, COND. C                              </t>
  </si>
  <si>
    <t>72.15.03.04</t>
  </si>
  <si>
    <t xml:space="preserve">CAMINHAO CAR. GUINDAUTO 640-18                                                 </t>
  </si>
  <si>
    <t>72.15.03.05</t>
  </si>
  <si>
    <t xml:space="preserve">CAMINHAO CARROCERIA COM GUINDAUTO 640-18, COND. E                              </t>
  </si>
  <si>
    <t>72.16.01.01</t>
  </si>
  <si>
    <t xml:space="preserve">CAMINHAO C/USINA LAMA ASFAL.10,5T COND.A                                       </t>
  </si>
  <si>
    <t>72.16.01.02</t>
  </si>
  <si>
    <t xml:space="preserve">CAMINHAO C/USINA LAMA ASFAL.10,5T COND.B                                       </t>
  </si>
  <si>
    <t>72.16.01.03</t>
  </si>
  <si>
    <t xml:space="preserve">CAMINHAO C/USINA LAMA ASFAL.10,5T COND.C                                       </t>
  </si>
  <si>
    <t>72.16.01.04</t>
  </si>
  <si>
    <t xml:space="preserve">CAMINHAO C/USINA LAMA ASFAL.10,5T COND.D                                       </t>
  </si>
  <si>
    <t>72.16.01.05</t>
  </si>
  <si>
    <t xml:space="preserve">CAMINHAO C/USINA LAMA ASFAL.10,5T COND.E                                       </t>
  </si>
  <si>
    <t>72.16.02.01</t>
  </si>
  <si>
    <t xml:space="preserve">CAMINHAO USINA P/MICROP.9M3 COND.A                                             </t>
  </si>
  <si>
    <t>72.16.02.02</t>
  </si>
  <si>
    <t xml:space="preserve">CAMINHAO USINA P/MICROP.9M3 COND.B                                             </t>
  </si>
  <si>
    <t>72.16.02.03</t>
  </si>
  <si>
    <t xml:space="preserve">CAMINHAO USINA P/MICROP.9M3 COND. C                                            </t>
  </si>
  <si>
    <t>72.16.02.04</t>
  </si>
  <si>
    <t xml:space="preserve">CAMINHAO USINA P/MICROP.9M3 COND.D                                             </t>
  </si>
  <si>
    <t>72.17.01.01</t>
  </si>
  <si>
    <t xml:space="preserve">CAMINHAO PANTOGRAFICO ATE 9M COND. A                                           </t>
  </si>
  <si>
    <t>72.17.01.02</t>
  </si>
  <si>
    <t xml:space="preserve">CAMINHAO PANTOGRAFICO ATE 9M COND. B                                           </t>
  </si>
  <si>
    <t>72.17.01.03</t>
  </si>
  <si>
    <t xml:space="preserve">CAMINHAO PANTOGRAFICO ATE 9M COND. C                                           </t>
  </si>
  <si>
    <t>72.17.01.04</t>
  </si>
  <si>
    <t xml:space="preserve">CAMINHAO PANTOGRAFICO ATE 9M COND. D                                           </t>
  </si>
  <si>
    <t>72.18.01.01</t>
  </si>
  <si>
    <t xml:space="preserve">CAVALO MECANICO C/CARRETA 30000KG COND.A                                       </t>
  </si>
  <si>
    <t>72.18.01.02</t>
  </si>
  <si>
    <t xml:space="preserve">CAVALO MECANICO C/CARRETA 30000KG COND.B                                       </t>
  </si>
  <si>
    <t>72.18.01.03</t>
  </si>
  <si>
    <t xml:space="preserve">CAVALO MECANICO C/CARRETA 30000KG COND.C                                       </t>
  </si>
  <si>
    <t>72.18.01.04</t>
  </si>
  <si>
    <t xml:space="preserve">CAVALO MECANICO C/CARRETA 30000KG COND.D                                       </t>
  </si>
  <si>
    <t>72.18.01.05</t>
  </si>
  <si>
    <t xml:space="preserve">CAVALO MECANICO C/CARRETA 30000KG COND.E                                       </t>
  </si>
  <si>
    <t>72.18.02.01</t>
  </si>
  <si>
    <t xml:space="preserve">CAVALO MECANICO C/PRANCHA 30000KG COND.A                                       </t>
  </si>
  <si>
    <t>72.18.02.02</t>
  </si>
  <si>
    <t xml:space="preserve">CAVALO MECANICO C/PRANCHA 30000KG COND.B                                       </t>
  </si>
  <si>
    <t>72.18.02.03</t>
  </si>
  <si>
    <t xml:space="preserve">CAVALO MECANICO C/PRANCHA 30000KG COND.C                                       </t>
  </si>
  <si>
    <t>72.18.02.04</t>
  </si>
  <si>
    <t xml:space="preserve">CAVALO MECANICO C/PRANCHA 30000KG COND.D                                       </t>
  </si>
  <si>
    <t>72.18.02.05</t>
  </si>
  <si>
    <t xml:space="preserve">CAVALO MECANICO C/PRANCHA 30000KG COND.E                                       </t>
  </si>
  <si>
    <t>72.20.01.01</t>
  </si>
  <si>
    <t xml:space="preserve">COMPACTADOR PERC.220M2/H MAN.COND.A                                            </t>
  </si>
  <si>
    <t>72.20.01.02</t>
  </si>
  <si>
    <t xml:space="preserve">COMPACTADOR PERC.220M2/H MAN.COND.B                                            </t>
  </si>
  <si>
    <t>72.20.01.03</t>
  </si>
  <si>
    <t xml:space="preserve">COMPACTADOR PERC.220M2/H MAN.COND.C                                            </t>
  </si>
  <si>
    <t>72.20.01.04</t>
  </si>
  <si>
    <t xml:space="preserve">COMPACTADOR PERC.220M2/H MAN.COND.D                                            </t>
  </si>
  <si>
    <t>72.20.02.01</t>
  </si>
  <si>
    <t xml:space="preserve">COMPACTADOR PLAC.VIB.MAN.1000M2/H COND.A                                       </t>
  </si>
  <si>
    <t>72.20.02.02</t>
  </si>
  <si>
    <t xml:space="preserve">COMPACTADOR PLAC.VIB.MAN.1000M2/H COND.B                                       </t>
  </si>
  <si>
    <t>72.20.02.03</t>
  </si>
  <si>
    <t xml:space="preserve">COMPACTADOR PLAC.VIB.MAN.1000M2/H COND.C                                       </t>
  </si>
  <si>
    <t>72.20.02.04</t>
  </si>
  <si>
    <t xml:space="preserve">COMPACTADOR PLAC.VIB.MAN.1000M2/H COND.D                                       </t>
  </si>
  <si>
    <t>72.21.01.01</t>
  </si>
  <si>
    <t xml:space="preserve">COMPRESSOR DE AR XA-90 MWD COND. A                                             </t>
  </si>
  <si>
    <t>72.21.01.02</t>
  </si>
  <si>
    <t xml:space="preserve">COMPRESSOR DE AR XA-90 MWD COND. B                                             </t>
  </si>
  <si>
    <t>72.21.01.03</t>
  </si>
  <si>
    <t xml:space="preserve">COMPRESSOR DE AR XA-90 MWD COND. C                                             </t>
  </si>
  <si>
    <t>72.21.01.04</t>
  </si>
  <si>
    <t xml:space="preserve">COMPRESSOR DE AR XA-90 MWD COND. D                                             </t>
  </si>
  <si>
    <t>72.21.02.01</t>
  </si>
  <si>
    <t xml:space="preserve">COMPRESSOR DE AR XA-125 MWD COND. A                                            </t>
  </si>
  <si>
    <t>72.21.02.02</t>
  </si>
  <si>
    <t xml:space="preserve">COMPRESSOR DE AR XA-125 MWD COND. B                                            </t>
  </si>
  <si>
    <t>72.21.02.03</t>
  </si>
  <si>
    <t xml:space="preserve">COMPRESSOR DE AR XA-125 MWD COND. C                                            </t>
  </si>
  <si>
    <t>72.21.02.04</t>
  </si>
  <si>
    <t xml:space="preserve">COMPRESSOR DE AR XA-125 MWD COND. D                                            </t>
  </si>
  <si>
    <t>72.21.03.01</t>
  </si>
  <si>
    <t xml:space="preserve">COMPRESSOR DE AR XA-175MWD COND. A                                             </t>
  </si>
  <si>
    <t>72.21.03.02</t>
  </si>
  <si>
    <t xml:space="preserve">COMPRESSOR DE AR XA-175MWD COND. B                                             </t>
  </si>
  <si>
    <t>72.21.03.03</t>
  </si>
  <si>
    <t xml:space="preserve">COMPRESSOR DE AR XA-175MWD COND. C                                             </t>
  </si>
  <si>
    <t>72.21.03.04</t>
  </si>
  <si>
    <t xml:space="preserve">COMPRESSOR DE AR XA-175MWD COND. D                                             </t>
  </si>
  <si>
    <t>72.21.04.01</t>
  </si>
  <si>
    <t xml:space="preserve">COMPRESSOR DE AR XA-360MWD COND. A                                             </t>
  </si>
  <si>
    <t>72.21.04.02</t>
  </si>
  <si>
    <t xml:space="preserve">COMPRESSOR DE AR XA-360MWD COND. B                                             </t>
  </si>
  <si>
    <t>72.21.04.03</t>
  </si>
  <si>
    <t xml:space="preserve">COMPRESSOR DE AR XA-360MWD COND. C                                             </t>
  </si>
  <si>
    <t>72.21.04.04</t>
  </si>
  <si>
    <t xml:space="preserve">COMPRESSOR DE AR XA-360MWD COND. D                                             </t>
  </si>
  <si>
    <t>72.22.01.01</t>
  </si>
  <si>
    <t xml:space="preserve">DEMARCADOR DE FAIXA A FRIO 250L COND.A                                         </t>
  </si>
  <si>
    <t>72.22.01.02</t>
  </si>
  <si>
    <t xml:space="preserve">DEMARCADOR DE FAIXA A FRIO 250L COND.B                                         </t>
  </si>
  <si>
    <t>72.22.01.03</t>
  </si>
  <si>
    <t xml:space="preserve">DEMARCADOR DE FAIXA A FRIO 250L COND.C                                         </t>
  </si>
  <si>
    <t>72.22.01.04</t>
  </si>
  <si>
    <t xml:space="preserve">DEMARCADOR DE FAIXA A FRIO 250L COND.D                                         </t>
  </si>
  <si>
    <t>72.22.03.01</t>
  </si>
  <si>
    <t xml:space="preserve">DEMARCADOR DE FAIXA A QUENTE 500L COND.A                                       </t>
  </si>
  <si>
    <t>72.22.03.02</t>
  </si>
  <si>
    <t xml:space="preserve">DEMARCADOR DE FAIXA A QUENTE 500L COND.B                                       </t>
  </si>
  <si>
    <t>72.22.03.03</t>
  </si>
  <si>
    <t xml:space="preserve">DEMARCADOR DE FAIXA A QUENTE 500L COND.C                                       </t>
  </si>
  <si>
    <t>72.22.03.04</t>
  </si>
  <si>
    <t xml:space="preserve">DEMARCADOR DE FAIXA A QUENTE 500L COND.D                                       </t>
  </si>
  <si>
    <t>72.23.01.01</t>
  </si>
  <si>
    <t xml:space="preserve">DISTRIBUIDOR AGREG.S/EST.1000T/H COND. A                                       </t>
  </si>
  <si>
    <t>72.23.01.02</t>
  </si>
  <si>
    <t xml:space="preserve">DISTRIBUIDOR AGREG.S/EST.1000T/H COND. B                                       </t>
  </si>
  <si>
    <t>72.23.01.03</t>
  </si>
  <si>
    <t xml:space="preserve">DISTRIBUIDOR AGREG.S/EST.1000T/H COND. C                                       </t>
  </si>
  <si>
    <t>72.23.01.04</t>
  </si>
  <si>
    <t xml:space="preserve">DISTRIBUIDOR AGREG.S/EST.1000T/H COND. D                                       </t>
  </si>
  <si>
    <t>72.23.02.01</t>
  </si>
  <si>
    <t xml:space="preserve">DISTRIBUIDOR AGREGADO 600T/H COND.A                                            </t>
  </si>
  <si>
    <t>72.23.02.02</t>
  </si>
  <si>
    <t xml:space="preserve">DISTRIBUIDOR AGREGADO 600T/H COND. B                                           </t>
  </si>
  <si>
    <t>72.23.02.03</t>
  </si>
  <si>
    <t xml:space="preserve">DISTRIBUIDOR AGREGADO 600T/H COND. C                                           </t>
  </si>
  <si>
    <t>72.23.02.04</t>
  </si>
  <si>
    <t xml:space="preserve">DISTRIBUIDOR AGREGADO 600T/H COND. D                                           </t>
  </si>
  <si>
    <t>72.23.03.01</t>
  </si>
  <si>
    <t xml:space="preserve">DISTR.ASF.REB.2400L COND. A                                                    </t>
  </si>
  <si>
    <t>72.23.03.02</t>
  </si>
  <si>
    <t xml:space="preserve">DISTR.ASF.REB.2400L COND. B                                                    </t>
  </si>
  <si>
    <t>72.23.03.03</t>
  </si>
  <si>
    <t xml:space="preserve">DISTR.ASF.REB.2400L COND. C                                                    </t>
  </si>
  <si>
    <t>72.23.03.04</t>
  </si>
  <si>
    <t xml:space="preserve">DISTR.ASF.REB.2400L COND. D                                                    </t>
  </si>
  <si>
    <t>72.24.01.01</t>
  </si>
  <si>
    <t xml:space="preserve">DISTR. ADUBOS E SEMENTES 700L COND. A                                          </t>
  </si>
  <si>
    <t>72.24.01.02</t>
  </si>
  <si>
    <t xml:space="preserve">DISTR. ADUBOS E SEMENTES 700L COND. B                                          </t>
  </si>
  <si>
    <t>72.24.01.03</t>
  </si>
  <si>
    <t xml:space="preserve">DISTR. ADUBOS E SEMENTES 700L COND. C                                          </t>
  </si>
  <si>
    <t>72.24.01.04</t>
  </si>
  <si>
    <t xml:space="preserve">DISTR. ADUBOS E SEMENTES 700L COND. D                                          </t>
  </si>
  <si>
    <t>72.25.01.01</t>
  </si>
  <si>
    <t xml:space="preserve">DRAGA COM EMBARCACAO AUX.400M3 COND. A                                         </t>
  </si>
  <si>
    <t>72.25.01.02</t>
  </si>
  <si>
    <t xml:space="preserve">DRAGA COM EMBARCACAO AUX.400M3 COND. B                                         </t>
  </si>
  <si>
    <t>72.25.01.03</t>
  </si>
  <si>
    <t xml:space="preserve">DRAGA COM EMBARCACAO AUX.400M3 COND. C                                         </t>
  </si>
  <si>
    <t>72.25.01.04</t>
  </si>
  <si>
    <t xml:space="preserve">DRAGA COM EMBARCACAO AUX 400M3 COND. D                                         </t>
  </si>
  <si>
    <t>72.26.01.01</t>
  </si>
  <si>
    <t xml:space="preserve">EQUIP.VIS.OAE C/LANC.TELESC.25M COND. A                                        </t>
  </si>
  <si>
    <t>72.26.01.02</t>
  </si>
  <si>
    <t xml:space="preserve">EQUIP.VIS.OAE C/LANC.TELESC.25M COND. B                                        </t>
  </si>
  <si>
    <t>72.26.01.03</t>
  </si>
  <si>
    <t xml:space="preserve">EQUIP.VIS.OAE C/LANC.TELESC.25M COND. C                                        </t>
  </si>
  <si>
    <t>72.26.01.04</t>
  </si>
  <si>
    <t xml:space="preserve">EQUIP.VIS.OAE C/LANC.TELESC.25M COND. D                                        </t>
  </si>
  <si>
    <t>72.26.02.01</t>
  </si>
  <si>
    <t xml:space="preserve">EQUIP.VIS.OAE C/LANC.ARTIC.12,14M COND.A                                       </t>
  </si>
  <si>
    <t>72.26.02.02</t>
  </si>
  <si>
    <t xml:space="preserve">EQUIP.VIS.OAE C/LANC.ARTIC.12,14M COND.B                                       </t>
  </si>
  <si>
    <t>72.26.02.03</t>
  </si>
  <si>
    <t xml:space="preserve">EQUIP.VIS.OAE C/LANC.ARTIC.12,14M COND.C                                       </t>
  </si>
  <si>
    <t>72.26.02.04</t>
  </si>
  <si>
    <t xml:space="preserve">EQUIP.VIS.OAE C/LANC.ARTIC.12,14M COND.D                                       </t>
  </si>
  <si>
    <t>72.26.03.01</t>
  </si>
  <si>
    <t xml:space="preserve">EQUIP.VIST.OAE TP TESOURA 7,62M COND. A                                        </t>
  </si>
  <si>
    <t>72.26.03.02</t>
  </si>
  <si>
    <t xml:space="preserve">EQUIP.VIST.OAE TP TESOURA 7,62M COND. B                                        </t>
  </si>
  <si>
    <t>72.26.03.03</t>
  </si>
  <si>
    <t xml:space="preserve">EQUIP.VIST.OAE TP TESOURA 7,62M COND. C                                        </t>
  </si>
  <si>
    <t>72.26.03.04</t>
  </si>
  <si>
    <t xml:space="preserve">EQUIP.VIST.OAE TP TESOURA 7,62M COND. D                                        </t>
  </si>
  <si>
    <t>72.27.01.01</t>
  </si>
  <si>
    <t xml:space="preserve">ESCAVADEIRA HIDR.S/EST.0,7M3 COND. A                                           </t>
  </si>
  <si>
    <t>72.27.01.02</t>
  </si>
  <si>
    <t xml:space="preserve">ESCAVADEIRA HIDR.S/EST.0,7M3 COND. B                                           </t>
  </si>
  <si>
    <t>72.27.01.03</t>
  </si>
  <si>
    <t xml:space="preserve">ESCAVADEIRA HIDR.S/EST.0,7M3 COND. C                                           </t>
  </si>
  <si>
    <t>72.27.01.04</t>
  </si>
  <si>
    <t xml:space="preserve">ESCAVADEIRA HIDR.S/EST.0,7M3 COND. D                                           </t>
  </si>
  <si>
    <t>72.27.02.01</t>
  </si>
  <si>
    <t xml:space="preserve">ESCAVADEIRA HIDR.S/EST.0,60M3 COND. A                                          </t>
  </si>
  <si>
    <t>72.27.02.02</t>
  </si>
  <si>
    <t xml:space="preserve">ESCAVADEIRA HIDR.S/EST.0,60M3 COND. B                                          </t>
  </si>
  <si>
    <t>72.27.02.03</t>
  </si>
  <si>
    <t xml:space="preserve">ESCAVADEIRA HIDR.S/EST.0,60M3 COND. C                                          </t>
  </si>
  <si>
    <t>72.27.02.04</t>
  </si>
  <si>
    <t xml:space="preserve">ESCAVADEIRA HIDR.S/EST.0,60M3 COND. D                                          </t>
  </si>
  <si>
    <t>72.27.03.01</t>
  </si>
  <si>
    <t xml:space="preserve">ESCAVADEIRA HID.S/EST.0,62M3 COND. A                                           </t>
  </si>
  <si>
    <t>72.27.03.02</t>
  </si>
  <si>
    <t xml:space="preserve">ESCAVADEIRA HID.S/EST.0,62M3 COND. B                                           </t>
  </si>
  <si>
    <t>72.27.03.03</t>
  </si>
  <si>
    <t xml:space="preserve">ESCAVADEIRA HID.S/EST.0,62M3 COND. C                                           </t>
  </si>
  <si>
    <t>72.27.03.04</t>
  </si>
  <si>
    <t xml:space="preserve">ESCAVADEIRA HID.S/EST.0,62M3 COND. D                                           </t>
  </si>
  <si>
    <t>72.27.04.01</t>
  </si>
  <si>
    <t xml:space="preserve">ESCAVADEIRA HID.S/EST.2,2M3 COND. A                                            </t>
  </si>
  <si>
    <t>72.27.04.02</t>
  </si>
  <si>
    <t xml:space="preserve">ESCAVADEIRA HID.S/EST.2,2M3 COND. B                                            </t>
  </si>
  <si>
    <t>72.27.04.03</t>
  </si>
  <si>
    <t xml:space="preserve">ESCAVADEIRA HID.S/EST.2,2M3 COND. C                                            </t>
  </si>
  <si>
    <t>72.27.04.04</t>
  </si>
  <si>
    <t xml:space="preserve">ESCAVADEIRA HID.S/EST.2,2M3 COND. D                                            </t>
  </si>
  <si>
    <t>72.27.05.01</t>
  </si>
  <si>
    <t xml:space="preserve">ESCAVADEIRA HIDR.S/PNEU 0,25M3 COND. A                                         </t>
  </si>
  <si>
    <t>72.27.05.02</t>
  </si>
  <si>
    <t xml:space="preserve">ESCAVADEIRA HIDR.S/PNEU 0,25M3 COND. B                                         </t>
  </si>
  <si>
    <t>72.27.05.03</t>
  </si>
  <si>
    <t xml:space="preserve">ESCAVADEIRA HIDR.S/PNEU 0,25M3 COND. C                                         </t>
  </si>
  <si>
    <t>72.27.05.04</t>
  </si>
  <si>
    <t xml:space="preserve">ESCAVADEIRA HIDR.S/PNEU 0,25M3 COND. D                                         </t>
  </si>
  <si>
    <t>72.28.01.01</t>
  </si>
  <si>
    <t xml:space="preserve">EMPILHADEIRA 2500KG COND. A                                                    </t>
  </si>
  <si>
    <t>72.28.01.02</t>
  </si>
  <si>
    <t xml:space="preserve">EMPILHADEIRA 2500KG COND. B                                                    </t>
  </si>
  <si>
    <t>72.28.01.03</t>
  </si>
  <si>
    <t xml:space="preserve">EMPILHADEIRA 2500KG COND. C                                                    </t>
  </si>
  <si>
    <t>72.28.01.04</t>
  </si>
  <si>
    <t xml:space="preserve">EMPILHADEIRA 2500KG COND. D                                                    </t>
  </si>
  <si>
    <t>72.28.02.01</t>
  </si>
  <si>
    <t xml:space="preserve">EMPILHADEIRA 5000KG COND. A                                                    </t>
  </si>
  <si>
    <t>72.28.02.02</t>
  </si>
  <si>
    <t xml:space="preserve">EMPILHADEIRA 5000KG COND. B                                                    </t>
  </si>
  <si>
    <t>72.28.02.03</t>
  </si>
  <si>
    <t xml:space="preserve">EMPILHADEIRA 5000KG COND. C                                                    </t>
  </si>
  <si>
    <t>72.28.02.04</t>
  </si>
  <si>
    <t xml:space="preserve">EMPILHADEIRA 5000KG COND. D                                                    </t>
  </si>
  <si>
    <t>72.29.01.01</t>
  </si>
  <si>
    <t xml:space="preserve">FRESADORA A FRIO S/PNEUS 150M2/H COND.A                                        </t>
  </si>
  <si>
    <t>72.29.01.02</t>
  </si>
  <si>
    <t xml:space="preserve">FRESADORA A FRIO S/PNEUS 150M2/H COND.B                                        </t>
  </si>
  <si>
    <t>72.29.01.03</t>
  </si>
  <si>
    <t xml:space="preserve">FRESADORA A FRIO S/PNEUS 150M2/H COND.C                                        </t>
  </si>
  <si>
    <t>72.29.01.04</t>
  </si>
  <si>
    <t xml:space="preserve">FRESADORA A FRIO S/PNEUS 150M2/H COND.D                                        </t>
  </si>
  <si>
    <t>72.29.02.01</t>
  </si>
  <si>
    <t xml:space="preserve">FRESADORA A FRIO S/PNEUS 670HP COND. A                                         </t>
  </si>
  <si>
    <t>72.29.02.02</t>
  </si>
  <si>
    <t xml:space="preserve">FRESADORA A FRIO S/PNEUS 670HP COND. B                                         </t>
  </si>
  <si>
    <t>72.29.02.03</t>
  </si>
  <si>
    <t xml:space="preserve">FRESADORA A FRIO S/PNEUS 670HP COND. C                                         </t>
  </si>
  <si>
    <t>72.29.02.04</t>
  </si>
  <si>
    <t xml:space="preserve">FRESADORA A FRIO S/PNEUS 670HP COND. D                                         </t>
  </si>
  <si>
    <t>72.30.01.01</t>
  </si>
  <si>
    <t xml:space="preserve">GRUA 12M COND. A                                                               </t>
  </si>
  <si>
    <t>72.30.01.02</t>
  </si>
  <si>
    <t xml:space="preserve">GRUA 12M COND. B                                                               </t>
  </si>
  <si>
    <t>72.30.01.03</t>
  </si>
  <si>
    <t xml:space="preserve">GRUA 12M COND. C                                                               </t>
  </si>
  <si>
    <t>72.30.01.04</t>
  </si>
  <si>
    <t xml:space="preserve">GRUA 12M COND. D                                                               </t>
  </si>
  <si>
    <t>72.31.01.01</t>
  </si>
  <si>
    <t xml:space="preserve">GRUPO GERADOR 40KVA COND. A                                                    </t>
  </si>
  <si>
    <t>72.31.01.02</t>
  </si>
  <si>
    <t xml:space="preserve">GRUPO GERADOR 40KVA COND. B                                                    </t>
  </si>
  <si>
    <t>72.31.01.03</t>
  </si>
  <si>
    <t xml:space="preserve">GRUPO GERADOR 40KVA COND. C                                                    </t>
  </si>
  <si>
    <t>72.31.01.04</t>
  </si>
  <si>
    <t xml:space="preserve">GRUPO GERADOR 40KVA COND. D                                                    </t>
  </si>
  <si>
    <t>72.31.02.01</t>
  </si>
  <si>
    <t xml:space="preserve">GRUPO GERADOR 55KVA COND. A                                                    </t>
  </si>
  <si>
    <t>72.31.02.02</t>
  </si>
  <si>
    <t xml:space="preserve">GRUPO GERADOR 55KVA COND. B                                                    </t>
  </si>
  <si>
    <t>72.31.02.03</t>
  </si>
  <si>
    <t xml:space="preserve">GRUPO GERADOR 55KVA COND. C                                                    </t>
  </si>
  <si>
    <t>72.31.02.04</t>
  </si>
  <si>
    <t xml:space="preserve">GRUPO GERADOR 55KVA COND. D                                                    </t>
  </si>
  <si>
    <t>72.31.03.01</t>
  </si>
  <si>
    <t xml:space="preserve">GRUPO GERADOR 83KVA COND. A                                                    </t>
  </si>
  <si>
    <t>72.31.03.02</t>
  </si>
  <si>
    <t xml:space="preserve">GRUPO GERADOR 83KVA COND. B                                                    </t>
  </si>
  <si>
    <t>72.31.03.03</t>
  </si>
  <si>
    <t xml:space="preserve">GRUPO GERADOR 83KVA COND. C                                                    </t>
  </si>
  <si>
    <t>72.31.03.04</t>
  </si>
  <si>
    <t xml:space="preserve">GRUPO GERADOR 83KVA COND. D                                                    </t>
  </si>
  <si>
    <t>72.31.04.01</t>
  </si>
  <si>
    <t xml:space="preserve">GRUPO GERADOR 115KVA COND. A                                                   </t>
  </si>
  <si>
    <t>72.31.04.02</t>
  </si>
  <si>
    <t xml:space="preserve">GRUPO GERADOR 115KVA COND. B                                                   </t>
  </si>
  <si>
    <t>72.31.04.03</t>
  </si>
  <si>
    <t xml:space="preserve">GRUPO GERADOR 115KVA COND. C                                                   </t>
  </si>
  <si>
    <t>72.31.04.04</t>
  </si>
  <si>
    <t xml:space="preserve">GRUPO GERADOR 115KVA COND. D                                                   </t>
  </si>
  <si>
    <t>72.31.05.01</t>
  </si>
  <si>
    <t xml:space="preserve">GRUPO GERADOR PORTATIL 3,5KVA COND. A                                          </t>
  </si>
  <si>
    <t>72.31.05.02</t>
  </si>
  <si>
    <t xml:space="preserve">GRUPO GERADOR PORTATIL 3,5KVA COND. B                                          </t>
  </si>
  <si>
    <t>72.31.05.03</t>
  </si>
  <si>
    <t xml:space="preserve">GRUPO GERADOR PORTATIL 3,5KVA COND. C                                          </t>
  </si>
  <si>
    <t>72.31.05.04</t>
  </si>
  <si>
    <t xml:space="preserve">GRUPO GERADOR PORTATIL 3,5KVA COND. D                                          </t>
  </si>
  <si>
    <t>72.31.06.01</t>
  </si>
  <si>
    <t xml:space="preserve">GRUPO GERADOR PORTATIL 7KVA COND. A                                            </t>
  </si>
  <si>
    <t>72.31.06.02</t>
  </si>
  <si>
    <t xml:space="preserve">GRUPO GERADOR PORTATIL 7KVA COND. B                                            </t>
  </si>
  <si>
    <t>72.31.06.03</t>
  </si>
  <si>
    <t xml:space="preserve">GRUPO GERADOR PORTATIL 7KVA COND. C                                            </t>
  </si>
  <si>
    <t xml:space="preserve">GRUPO GERADOR PORTATIL 7KVA COND. D                                            </t>
  </si>
  <si>
    <t>72.32.01.01</t>
  </si>
  <si>
    <t xml:space="preserve">GUINCHO ELETRICO DE COLUNA 30M COND. A                                         </t>
  </si>
  <si>
    <t>72.32.01.02</t>
  </si>
  <si>
    <t xml:space="preserve">GUINCHO ELETRICO DE COLUNA 30M COND. B                                         </t>
  </si>
  <si>
    <t>72.32.01.03</t>
  </si>
  <si>
    <t xml:space="preserve">GUINCHO ELETRICO DE COLUNA 30M COND. C                                         </t>
  </si>
  <si>
    <t>72.32.01.04</t>
  </si>
  <si>
    <t xml:space="preserve">GUINCHO ELETRICO DE COLUNA 30M COND. D                                         </t>
  </si>
  <si>
    <t>72.32.02.01</t>
  </si>
  <si>
    <t xml:space="preserve">GUINCHO ELETRICO TIPO ELEV. 30M COND. A                                        </t>
  </si>
  <si>
    <t>72.32.02.02</t>
  </si>
  <si>
    <t xml:space="preserve">GUINCHO ELETRICO TIPO ELEV. 30M COND. B                                        </t>
  </si>
  <si>
    <t>72.32.02.03</t>
  </si>
  <si>
    <t xml:space="preserve">GUINCHO ELETRICO TIPO ELEV. 30M COND. C                                        </t>
  </si>
  <si>
    <t>72.32.02.04</t>
  </si>
  <si>
    <t xml:space="preserve">GUINCHO ELETRICO TIPO ELEV. 30M COND. D                                        </t>
  </si>
  <si>
    <t>72.33.01.01</t>
  </si>
  <si>
    <t xml:space="preserve">GUIND.HID.LANC.TELES.S/PN 20T COND. A                                          </t>
  </si>
  <si>
    <t>72.33.01.02</t>
  </si>
  <si>
    <t xml:space="preserve">GUIND.HID.LANC.TELES.S/PN 20T COND. B                                          </t>
  </si>
  <si>
    <t>72.33.01.03</t>
  </si>
  <si>
    <t xml:space="preserve">GUIND.HID.LANC.TELES.S/PN 20T COND. C                                          </t>
  </si>
  <si>
    <t xml:space="preserve">GUIND.HID.LANC.TELES.S/PN 20T COND. D                                          </t>
  </si>
  <si>
    <t>72.33.02.01</t>
  </si>
  <si>
    <t xml:space="preserve">GUIND.HID.LANC.TELES.S/PN.27,2T COND. A                                        </t>
  </si>
  <si>
    <t>72.33.02.02</t>
  </si>
  <si>
    <t xml:space="preserve">GUIND.HID.LANC.TELES.S/PN.27,2T COND. B                                        </t>
  </si>
  <si>
    <t>72.33.02.03</t>
  </si>
  <si>
    <t xml:space="preserve">GUIND.HID.LANC.TELES.S/PN.27,2T COND. C                                        </t>
  </si>
  <si>
    <t>72.33.02.04</t>
  </si>
  <si>
    <t xml:space="preserve">GUIND.HID.LANC.TELES.S/PN.27,2T COND. D                                        </t>
  </si>
  <si>
    <t>72.34.01.01</t>
  </si>
  <si>
    <t xml:space="preserve">LAVA JATO 200L/H COND. A                                                       </t>
  </si>
  <si>
    <t>72.34.01.02</t>
  </si>
  <si>
    <t xml:space="preserve">LAVA JATO 200L/H COND. B                                                       </t>
  </si>
  <si>
    <t>72.34.01.03</t>
  </si>
  <si>
    <t xml:space="preserve">LAVA JATO 200L/H COND. C                                                       </t>
  </si>
  <si>
    <t>72.34.01.04</t>
  </si>
  <si>
    <t xml:space="preserve">LAVA JATO 200L/H COND. D                                                       </t>
  </si>
  <si>
    <t>72.35.01.01</t>
  </si>
  <si>
    <t xml:space="preserve">MARTELETE ROMP.PN.11,2KG COND. A                                               </t>
  </si>
  <si>
    <t>72.35.01.02</t>
  </si>
  <si>
    <t xml:space="preserve">MARTELETE ROMP.PN.11,2KG COND. B                                               </t>
  </si>
  <si>
    <t>72.35.01.03</t>
  </si>
  <si>
    <t xml:space="preserve">MARTELETE ROMP.PN.11,2KG COND. C                                               </t>
  </si>
  <si>
    <t>72.35.01.04</t>
  </si>
  <si>
    <t xml:space="preserve">MARTELETE ROMP.PN.11,2KG COND. D                                               </t>
  </si>
  <si>
    <t>72.35.02.01</t>
  </si>
  <si>
    <t xml:space="preserve">MARTELETE ROMP.PN.35KG COND. A                                                 </t>
  </si>
  <si>
    <t>72.35.02.02</t>
  </si>
  <si>
    <t xml:space="preserve">MARTELETE ROMP.PN.35KG COND. B                                                 </t>
  </si>
  <si>
    <t>72.35.02.03</t>
  </si>
  <si>
    <t xml:space="preserve">MARTELETE ROMP.PN.35KG COND. C                                                 </t>
  </si>
  <si>
    <t>72.35.02.04</t>
  </si>
  <si>
    <t xml:space="preserve">MARTELETE ROMP.PN.35KG COND. D                                                 </t>
  </si>
  <si>
    <t>72.35.03.01</t>
  </si>
  <si>
    <t xml:space="preserve">MARTELETE ROMP.PN.42KG COND. A                                                 </t>
  </si>
  <si>
    <t>72.35.03.02</t>
  </si>
  <si>
    <t xml:space="preserve">MARTELETE ROMP.PN.42KG COND. B                                                 </t>
  </si>
  <si>
    <t>72.35.03.03</t>
  </si>
  <si>
    <t xml:space="preserve">MARTELETE ROMP.PN.42KG COND. C                                                 </t>
  </si>
  <si>
    <t>72.35.03.04</t>
  </si>
  <si>
    <t xml:space="preserve">MARTELETE ROMP.PN.42KG COND. D                                                 </t>
  </si>
  <si>
    <t>72.36.01.01</t>
  </si>
  <si>
    <t xml:space="preserve">ROMPEDOR/DEMOL.HIDR.P/ESCAVAD. COND. A                                         </t>
  </si>
  <si>
    <t>72.36.01.02</t>
  </si>
  <si>
    <t xml:space="preserve">ROMPEDOR/DEMOL.HIDR.P/ESCAVAD. COND. B                                         </t>
  </si>
  <si>
    <t>72.36.01.03</t>
  </si>
  <si>
    <t xml:space="preserve">ROMPEDOR/DEMOL.HIDR.P/ESCAVAD. COND. C                                         </t>
  </si>
  <si>
    <t>72.36.01.04</t>
  </si>
  <si>
    <t xml:space="preserve">ROMPEDOR/DEMOL.HIDR.P/ESCAVAD. COND. D                                         </t>
  </si>
  <si>
    <t>72.36.02.01</t>
  </si>
  <si>
    <t xml:space="preserve">ROMPEDOR/DEMOL.HIDR.P/RETROESC. COND. A                                        </t>
  </si>
  <si>
    <t>72.36.02.02</t>
  </si>
  <si>
    <t xml:space="preserve">ROMPEDOR/DEMOL.HIDR.P/RETROESC. COND. B                                        </t>
  </si>
  <si>
    <t>72.36.02.03</t>
  </si>
  <si>
    <t xml:space="preserve">ROMPEDOR/DEMOL.HIDR.P/RETROESC. COND. C                                        </t>
  </si>
  <si>
    <t>72.36.02.04</t>
  </si>
  <si>
    <t xml:space="preserve">ROMPEDOR/DEMOL.HIDR.P/RETROESC. COND. D                                        </t>
  </si>
  <si>
    <t>72.37.01.01</t>
  </si>
  <si>
    <t xml:space="preserve">MOTONIVELADORA COM RIPPER 140HP COND. A                                        </t>
  </si>
  <si>
    <t>72.37.01.02</t>
  </si>
  <si>
    <t xml:space="preserve">MOTONIVELADORA COM RIPPER 140HP COND. B                                        </t>
  </si>
  <si>
    <t>72.37.01.03</t>
  </si>
  <si>
    <t xml:space="preserve">MOTONIVELADORA COM RIPPER 140HP COND. C                                        </t>
  </si>
  <si>
    <t>72.37.01.04</t>
  </si>
  <si>
    <t xml:space="preserve">MOTONIVELADORA COM RIPPER 140HP COND. D                                        </t>
  </si>
  <si>
    <t>72.37.02.01</t>
  </si>
  <si>
    <t xml:space="preserve">MOTONIVELADORA C/ESCARIF.(16200KG)COND.A                                       </t>
  </si>
  <si>
    <t>72.37.02.02</t>
  </si>
  <si>
    <t xml:space="preserve">MOTONIVELADORA C/ESCARIF.(16200KG)COND.B                                       </t>
  </si>
  <si>
    <t>72.37.02.03</t>
  </si>
  <si>
    <t xml:space="preserve">MOTONIVELADORA C/ESCARIF.(16200KG)COND.C                                       </t>
  </si>
  <si>
    <t>72.37.02.04</t>
  </si>
  <si>
    <t xml:space="preserve">MOTONIVELADORA C/ESCARIF.(16200KG)COND.D                                       </t>
  </si>
  <si>
    <t>72.38.01.01</t>
  </si>
  <si>
    <t xml:space="preserve">MOTOSCRAPER 15M3 COND. A                                                       </t>
  </si>
  <si>
    <t>72.38.01.02</t>
  </si>
  <si>
    <t xml:space="preserve">MOTOSCRAPER 15M3 COND. B                                                       </t>
  </si>
  <si>
    <t>72.38.01.03</t>
  </si>
  <si>
    <t xml:space="preserve">MOTOSCRAPER 15M3 COND. C                                                       </t>
  </si>
  <si>
    <t>72.38.01.04</t>
  </si>
  <si>
    <t xml:space="preserve">MOTOSCRAPER 15M3 COND. D                                                       </t>
  </si>
  <si>
    <t>72.38.02.01</t>
  </si>
  <si>
    <t xml:space="preserve">MOTOSCRAPER 26M3 COND. A                                                       </t>
  </si>
  <si>
    <t>72.38.02.02</t>
  </si>
  <si>
    <t xml:space="preserve">MOTOSCRAPER 26M3 COND. B                                                       </t>
  </si>
  <si>
    <t>72.38.02.03</t>
  </si>
  <si>
    <t xml:space="preserve">MOTOSCRAPER 26M3 COND. C                                                       </t>
  </si>
  <si>
    <t>72.38.02.04</t>
  </si>
  <si>
    <t xml:space="preserve">MOTOSCRAPER 26M3 COND. D                                                       </t>
  </si>
  <si>
    <t>72.39.01.01</t>
  </si>
  <si>
    <t xml:space="preserve">MAQUINA SOLDA ELETRICA (40-375A) COND.A                                        </t>
  </si>
  <si>
    <t>72.39.01.02</t>
  </si>
  <si>
    <t xml:space="preserve">MAQUINA SOLDA ELETRICA (40-375A) COND.B                                        </t>
  </si>
  <si>
    <t>72.39.01.03</t>
  </si>
  <si>
    <t xml:space="preserve">MAQUINA SOLDA ELETRICA (40-375A) COND.C                                        </t>
  </si>
  <si>
    <t>72.39.01.04</t>
  </si>
  <si>
    <t xml:space="preserve">MAQUINA SOLDA ELETRICA (40-375A) COND.D                                        </t>
  </si>
  <si>
    <t>72.39.02.01</t>
  </si>
  <si>
    <t xml:space="preserve">MAQUINA DE SOLDA A DIESEL COND. A                                              </t>
  </si>
  <si>
    <t>72.39.02.02</t>
  </si>
  <si>
    <t xml:space="preserve">MAQUINA SOLDA A DIESEL ATE 375A COND.B                                         </t>
  </si>
  <si>
    <t>72.39.02.03</t>
  </si>
  <si>
    <t xml:space="preserve">MAQUINA SOLDA A DIESEL ATE 375A COND.C                                         </t>
  </si>
  <si>
    <t>72.39.02.04</t>
  </si>
  <si>
    <t xml:space="preserve">MAQUINA SOLDA A DIESEL ATE 375A COND.D                                         </t>
  </si>
  <si>
    <t>72.39.03.01</t>
  </si>
  <si>
    <t xml:space="preserve">MACARICO DE CORTE COND. A                                                      </t>
  </si>
  <si>
    <t>72.39.03.02</t>
  </si>
  <si>
    <t xml:space="preserve">MACARICO DE CORTE COND. B                                                      </t>
  </si>
  <si>
    <t>72.39.03.03</t>
  </si>
  <si>
    <t xml:space="preserve">MACARICO DE CORTE COND. C                                                      </t>
  </si>
  <si>
    <t>72.39.03.04</t>
  </si>
  <si>
    <t xml:space="preserve">MACARICO DE CORTE COND. D                                                      </t>
  </si>
  <si>
    <t>72.40.02.01</t>
  </si>
  <si>
    <t xml:space="preserve">ESTACAO TOTAL COND. A                                                          </t>
  </si>
  <si>
    <t>72.40.02.02</t>
  </si>
  <si>
    <t xml:space="preserve">ESTACAO TOTAL COND. B                                                          </t>
  </si>
  <si>
    <t>72.40.02.03</t>
  </si>
  <si>
    <t xml:space="preserve">ESTACAO TOTAL COND. C                                                          </t>
  </si>
  <si>
    <t>72.40.02.04</t>
  </si>
  <si>
    <t xml:space="preserve">ESTACAO TOTAL COND. D                                                          </t>
  </si>
  <si>
    <t>72.40.03.01</t>
  </si>
  <si>
    <t xml:space="preserve">NIVEL COM TRIPE COND. A                                                        </t>
  </si>
  <si>
    <t>72.40.03.02</t>
  </si>
  <si>
    <t xml:space="preserve">NIVEL COM TRIPE COND. B                                                        </t>
  </si>
  <si>
    <t>72.40.03.03</t>
  </si>
  <si>
    <t xml:space="preserve">NIVEL COM TRIPE COND. C                                                        </t>
  </si>
  <si>
    <t>72.40.03.04</t>
  </si>
  <si>
    <t xml:space="preserve">NIVEL COM TRIPE COND. D                                                        </t>
  </si>
  <si>
    <t>72.41.01.01</t>
  </si>
  <si>
    <t xml:space="preserve">PA CARREG.S/PNEUS 1,7M3 A 1,9M3 - COND.A                                       </t>
  </si>
  <si>
    <t>72.41.01.02</t>
  </si>
  <si>
    <t xml:space="preserve">PA CARREG.S/PNEUS 1,7M3 A 1,9M3 - COND.B                                       </t>
  </si>
  <si>
    <t>72.41.01.03</t>
  </si>
  <si>
    <t xml:space="preserve">PA CARREG.S/PNEUS 1,7M3 A 1,9M3 - COND.C                                       </t>
  </si>
  <si>
    <t>72.41.01.04</t>
  </si>
  <si>
    <t xml:space="preserve">PA CARREG.S/PNEUS 1,7M3 A 1,9M3 - COND.D                                       </t>
  </si>
  <si>
    <t>72.41.02.01</t>
  </si>
  <si>
    <t xml:space="preserve">PA CARREG.S/PNEUS 1,91M3 A 2,5M3 -COND.A                                       </t>
  </si>
  <si>
    <t>72.41.02.02</t>
  </si>
  <si>
    <t xml:space="preserve">PA CARREG.S/PNEUS 1,91M3 A 2,5M3 -COND.B                                       </t>
  </si>
  <si>
    <t>72.41.02.03</t>
  </si>
  <si>
    <t xml:space="preserve">PA CARREG.S/PNEUS 1,91M3 A 2,5M3 -COND.C                                       </t>
  </si>
  <si>
    <t>72.41.02.04</t>
  </si>
  <si>
    <t xml:space="preserve">PA CARREG.S/PNEUS 1,91M3 A 2,5M3 -COND.D                                       </t>
  </si>
  <si>
    <t>72.41.03.01</t>
  </si>
  <si>
    <t xml:space="preserve">PA CARREG.S/PNEUS 3,3M3 A 3,8M3 - COND.A                                       </t>
  </si>
  <si>
    <t>72.41.03.02</t>
  </si>
  <si>
    <t xml:space="preserve">PA CARREG.S/PNEUS 3,3M3 A 3,8M3 - COND.B                                       </t>
  </si>
  <si>
    <t>72.41.03.03</t>
  </si>
  <si>
    <t xml:space="preserve">PA CARREG.S/PNEUS 3,3M3 A 3,8M3 - COND.C                                       </t>
  </si>
  <si>
    <t>72.41.03.04</t>
  </si>
  <si>
    <t xml:space="preserve">PA CARREG.S/PNEUS 3,3M3 A 3,8M3 - COND.D                                       </t>
  </si>
  <si>
    <t>72.41.04.01</t>
  </si>
  <si>
    <t xml:space="preserve">PA CARREG. S/ESTEIRA 1,85M3 COND. A                                            </t>
  </si>
  <si>
    <t>72.41.04.02</t>
  </si>
  <si>
    <t xml:space="preserve">PA CARREG S/ESTEIRA 1,85M3 COND. B                                             </t>
  </si>
  <si>
    <t>72.41.04.03</t>
  </si>
  <si>
    <t xml:space="preserve">PA CARREG. S/ESTEIRA 1,85M3 COND. C                                            </t>
  </si>
  <si>
    <t>72.41.04.04</t>
  </si>
  <si>
    <t xml:space="preserve">PA CARREG. S/ESTEIRA 1,85M3 COND. D                                            </t>
  </si>
  <si>
    <t>72.41.05.01</t>
  </si>
  <si>
    <t xml:space="preserve">PA CARREGADEIRA S/EST.2,3M3 COND. A                                            </t>
  </si>
  <si>
    <t>72.41.05.02</t>
  </si>
  <si>
    <t xml:space="preserve">PA CARREGADEIRA S/EST.2,3M3 COND. B                                            </t>
  </si>
  <si>
    <t>72.41.05.03</t>
  </si>
  <si>
    <t xml:space="preserve">PA CARREGADEIRA S/EST.2,3M3 COND. C                                            </t>
  </si>
  <si>
    <t>72.41.05.04</t>
  </si>
  <si>
    <t xml:space="preserve">PA CARREGADEIRA S/EST.2,3M3 COND. D                                            </t>
  </si>
  <si>
    <t>72.42.01.01</t>
  </si>
  <si>
    <t xml:space="preserve">PERFURATRIZ MANUAL COND. A                                                     </t>
  </si>
  <si>
    <t>72.42.01.02</t>
  </si>
  <si>
    <t xml:space="preserve">PERFURATRIZ MANUAL COND. B                                                     </t>
  </si>
  <si>
    <t>72.42.01.03</t>
  </si>
  <si>
    <t xml:space="preserve">PERFURATRIZ MANUAL COND. C                                                     </t>
  </si>
  <si>
    <t>72.42.01.04</t>
  </si>
  <si>
    <t xml:space="preserve">PERFURATRIZ MANUAL COND. D                                                     </t>
  </si>
  <si>
    <t>72.42.02.01</t>
  </si>
  <si>
    <t xml:space="preserve">PERFURATRIZ S/ESTEIRA COND. A                                                  </t>
  </si>
  <si>
    <t>72.42.02.02</t>
  </si>
  <si>
    <t xml:space="preserve">PERFURATRIZ S/ESTEIRA COND. B                                                  </t>
  </si>
  <si>
    <t>72.42.02.03</t>
  </si>
  <si>
    <t xml:space="preserve">PERFURATRIZ S/ESTEIRA COND. C                                                  </t>
  </si>
  <si>
    <t>72.42.02.04</t>
  </si>
  <si>
    <t xml:space="preserve">PERFURATRIZ S/ESTEIRA COND. D                                                  </t>
  </si>
  <si>
    <t>72.42.03.01</t>
  </si>
  <si>
    <t xml:space="preserve">PERFURATRIZ JUMBO 3 BRACOS COND. A                                             </t>
  </si>
  <si>
    <t>72.42.03.02</t>
  </si>
  <si>
    <t xml:space="preserve">PERFURATRIZ JUMBO 3 BRACOS COND. B                                             </t>
  </si>
  <si>
    <t>72.42.03.03</t>
  </si>
  <si>
    <t xml:space="preserve">PERFURATRIZ JUMBO 3 BRACOS COND. C                                             </t>
  </si>
  <si>
    <t>72.42.03.04</t>
  </si>
  <si>
    <t xml:space="preserve">PERFURATRIZ JUMBO 3 BRACOS COND. D                                             </t>
  </si>
  <si>
    <t>72.42.04.01</t>
  </si>
  <si>
    <t xml:space="preserve">SONDA ROTATIVA COND. A                                                         </t>
  </si>
  <si>
    <t>72.42.04.02</t>
  </si>
  <si>
    <t xml:space="preserve">SONDA ROTATIVA COND. B                                                         </t>
  </si>
  <si>
    <t>72.42.04.03</t>
  </si>
  <si>
    <t xml:space="preserve">SONDA ROTATIVA COND. C                                                         </t>
  </si>
  <si>
    <t>72.42.04.04</t>
  </si>
  <si>
    <t xml:space="preserve">SONDA ROTATIVA COND. D                                                         </t>
  </si>
  <si>
    <t>72.42.05.01</t>
  </si>
  <si>
    <t xml:space="preserve">PERFURADOR/CINZAL DE BAIXO PESO COND. A                                        </t>
  </si>
  <si>
    <t>72.42.05.02</t>
  </si>
  <si>
    <t xml:space="preserve">PERFURADOR/CINZAL DE BAIXO PESO COND. B                                        </t>
  </si>
  <si>
    <t>72.42.05.03</t>
  </si>
  <si>
    <t xml:space="preserve">PERFURADOR/CINZAL DE BAIXO PESO COND. C                                        </t>
  </si>
  <si>
    <t>72.42.05.04</t>
  </si>
  <si>
    <t xml:space="preserve">PERFURADOR/CINZAL DE BAIXO PESO COND. D                                        </t>
  </si>
  <si>
    <t>72.43.01.01</t>
  </si>
  <si>
    <t xml:space="preserve">RETROESCAV./CARREGADEIRA 0,77M3 COND. A                                        </t>
  </si>
  <si>
    <t>72.43.01.02</t>
  </si>
  <si>
    <t xml:space="preserve">RETROESCAV./CARREGADEIRA 0,77M3 COND. B                                        </t>
  </si>
  <si>
    <t>72.43.01.03</t>
  </si>
  <si>
    <t xml:space="preserve">RETROESCAV./CARREGADEIRA 0,77M3 COND. C                                        </t>
  </si>
  <si>
    <t>72.43.01.04</t>
  </si>
  <si>
    <t xml:space="preserve">RETROESCAV./CARREGADEIRA 0,77M3 COND. D                                        </t>
  </si>
  <si>
    <t>72.44.01.01</t>
  </si>
  <si>
    <t xml:space="preserve">ROCADEIRA MANUAL GASOLINA COND. A                                              </t>
  </si>
  <si>
    <t>72.44.01.02</t>
  </si>
  <si>
    <t xml:space="preserve">ROCADEIRA MANUAL GASOLINA COND. B                                              </t>
  </si>
  <si>
    <t>72.44.01.03</t>
  </si>
  <si>
    <t xml:space="preserve">ROCADEIRA MANUAL GASOLINA COND. C                                              </t>
  </si>
  <si>
    <t>72.44.01.04</t>
  </si>
  <si>
    <t xml:space="preserve">ROCADEIRA MANUAL GASOLINA COND. D                                              </t>
  </si>
  <si>
    <t>72.44.02.01</t>
  </si>
  <si>
    <t xml:space="preserve">ROCADEIRA MANUAL ELETRICA COND. A                                              </t>
  </si>
  <si>
    <t>72.44.02.02</t>
  </si>
  <si>
    <t xml:space="preserve">ROCADEIRA MANUAL ELETRICA COND. B                                              </t>
  </si>
  <si>
    <t>72.44.02.03</t>
  </si>
  <si>
    <t xml:space="preserve">ROCADEIRA MANUAL ELETRICA COND. C                                              </t>
  </si>
  <si>
    <t>72.44.02.04</t>
  </si>
  <si>
    <t xml:space="preserve">ROCADEIRA MANUAL ELETRICA COND. D                                              </t>
  </si>
  <si>
    <t>72.44.03.01</t>
  </si>
  <si>
    <t xml:space="preserve">ROCADEIRA ADAPT.P/TRAT.AGRIC.COND. A                                           </t>
  </si>
  <si>
    <t>72.44.03.02</t>
  </si>
  <si>
    <t xml:space="preserve">ROCADEIRA ADAPT.P/TRAT.AGRIC.COND. B                                           </t>
  </si>
  <si>
    <t>72.44.03.03</t>
  </si>
  <si>
    <t xml:space="preserve">ROCADEIRA ADAPT.P/TRAT.AGRIC.COND. C                                           </t>
  </si>
  <si>
    <t>72.44.03.04</t>
  </si>
  <si>
    <t xml:space="preserve">ROCADEIRA ADAPT.P/TRAT.AGRIC. COND. D                                          </t>
  </si>
  <si>
    <t>72.45.01.01</t>
  </si>
  <si>
    <t xml:space="preserve">ROLO COMPACT.VIBRAT.CILIN./PN 7T COND. A                                       </t>
  </si>
  <si>
    <t>72.45.01.02</t>
  </si>
  <si>
    <t xml:space="preserve">ROLO COMPACT.VIBRAT.CILIN./PN 7T COND. B                                       </t>
  </si>
  <si>
    <t>72.45.01.03</t>
  </si>
  <si>
    <t xml:space="preserve">ROLO COMPACT.VIBRAT.CILIN./PN 7T COND. C                                       </t>
  </si>
  <si>
    <t>72.45.01.04</t>
  </si>
  <si>
    <t xml:space="preserve">ROLO COMPACT.VIBRAT.CILIN./PN 7T COND. D                                       </t>
  </si>
  <si>
    <t>72.45.02.01</t>
  </si>
  <si>
    <t xml:space="preserve">ROLO COMPACT.VIBRAT.CILIN./PN7,7T COND.A                                       </t>
  </si>
  <si>
    <t>72.45.02.02</t>
  </si>
  <si>
    <t xml:space="preserve">ROLO COMPACT.VIBRAT.CILIN./PN7,7T COND.B                                       </t>
  </si>
  <si>
    <t>72.45.02.03</t>
  </si>
  <si>
    <t xml:space="preserve">ROLO COMPACT.VIBRAT.CILIN./PN7,7T COND.C                                       </t>
  </si>
  <si>
    <t>72.45.02.04</t>
  </si>
  <si>
    <t xml:space="preserve">ROLO COMPACT.VIBRAT.CILIN./PN7,7T COND.D                                       </t>
  </si>
  <si>
    <t>72.45.03.01</t>
  </si>
  <si>
    <t xml:space="preserve">ROLO COMPACT.VIBRAT.CILIN./PN10T COND.A                                        </t>
  </si>
  <si>
    <t>72.45.03.02</t>
  </si>
  <si>
    <t xml:space="preserve">ROLO COMPACT.VIBRAT.CILIN./PN10T COND.B                                        </t>
  </si>
  <si>
    <t>72.45.03.03</t>
  </si>
  <si>
    <t xml:space="preserve">ROLO COMPACT VIBRAT.CILIN./PN10T COND.C                                        </t>
  </si>
  <si>
    <t>72.45.03.04</t>
  </si>
  <si>
    <t xml:space="preserve">ROLO COMPACT.VIBRAT.CILIN./PN10T COND.D                                        </t>
  </si>
  <si>
    <t>72.45.04.01</t>
  </si>
  <si>
    <t xml:space="preserve">ROLO COMPACT.VIBR.CILIN./PN 11,3T COND.A                                       </t>
  </si>
  <si>
    <t>72.45.04.02</t>
  </si>
  <si>
    <t xml:space="preserve">ROLO COMPACT.VIBR.CILIN./PN 11,3T COND.B                                       </t>
  </si>
  <si>
    <t>72.45.04.03</t>
  </si>
  <si>
    <t xml:space="preserve">ROLO COMPACT.VIBR.CILIN./PN 11,3T COND.C                                       </t>
  </si>
  <si>
    <t>72.45.04.04</t>
  </si>
  <si>
    <t xml:space="preserve">ROLO COMPACT.VIBR.CILIN./PN 11,3T COND.D                                       </t>
  </si>
  <si>
    <t>72.45.05.01</t>
  </si>
  <si>
    <t xml:space="preserve">ROLO COMPACT.VIBR.CILIN./PN 15,5T COND.A                                       </t>
  </si>
  <si>
    <t>72.45.05.02</t>
  </si>
  <si>
    <t xml:space="preserve">ROLO COMPACT.VIBR.CILIN./PN 15,5T COND.B                                       </t>
  </si>
  <si>
    <t>72.45.05.03</t>
  </si>
  <si>
    <t xml:space="preserve">ROLO COMPACT.VIBR.CILIN./PN 15,5T COND.C                                       </t>
  </si>
  <si>
    <t>72.45.05.04</t>
  </si>
  <si>
    <t xml:space="preserve">ROLO COMPACT.VIBR.CILIN./PN 15,5T COND.D                                       </t>
  </si>
  <si>
    <t>72.45.06.01</t>
  </si>
  <si>
    <t xml:space="preserve">ROLO COMP.PE DE CARN./PN 15,5T COND. A                                         </t>
  </si>
  <si>
    <t>72.45.06.02</t>
  </si>
  <si>
    <t xml:space="preserve">ROLO COMP.PE DE CARN./PN 15,5T COND. B                                         </t>
  </si>
  <si>
    <t>72.45.06.03</t>
  </si>
  <si>
    <t xml:space="preserve">ROLO COMP.PE DE CARN./PN 15,5T COND. C                                         </t>
  </si>
  <si>
    <t>72.45.06.04</t>
  </si>
  <si>
    <t xml:space="preserve">ROLO COMP.PE DE CARN./PN 15,5T COND. D                                         </t>
  </si>
  <si>
    <t>72.46.01.01</t>
  </si>
  <si>
    <t xml:space="preserve">ROLO COMPACT.VIBR.ASF.7,2T COND. A                                             </t>
  </si>
  <si>
    <t>72.46.01.02</t>
  </si>
  <si>
    <t xml:space="preserve">ROLO COMPACT.VIBR.ASF.7,2T COND. B                                             </t>
  </si>
  <si>
    <t>72.46.01.03</t>
  </si>
  <si>
    <t xml:space="preserve">ROLO COMPACT.VIBR.ASF.7,2T COND. C                                             </t>
  </si>
  <si>
    <t>72.46.01.04</t>
  </si>
  <si>
    <t xml:space="preserve">ROLO COMPACT.VIBR.ASF.7,2T COND. D                                             </t>
  </si>
  <si>
    <t>72.46.02.01</t>
  </si>
  <si>
    <t xml:space="preserve">ROLO COMPACT.VIBR.ASF.10,2T COND. A                                            </t>
  </si>
  <si>
    <t>72.46.02.02</t>
  </si>
  <si>
    <t xml:space="preserve">ROLO COMPACT.VIBR.ASF.10,2T COND. B                                            </t>
  </si>
  <si>
    <t>72.46.02.03</t>
  </si>
  <si>
    <t xml:space="preserve">ROLO COMPACT.VIBR.ASF.10,2T COND. C                                            </t>
  </si>
  <si>
    <t>72.46.02.04</t>
  </si>
  <si>
    <t xml:space="preserve">ROLO COMPACT.VIBR.ASF.10,2T COND. D                                            </t>
  </si>
  <si>
    <t>72.47.01.01</t>
  </si>
  <si>
    <t xml:space="preserve">ROLO COMPACT. TANDEM 2,3TON COND. A                                            </t>
  </si>
  <si>
    <t>72.47.01.02</t>
  </si>
  <si>
    <t xml:space="preserve">ROLO COMPACT. TANDEM 2,3TON COND. B                                            </t>
  </si>
  <si>
    <t>72.47.01.03</t>
  </si>
  <si>
    <t xml:space="preserve">ROLO COMPACT. TANDEM 2,3TON COND. C                                            </t>
  </si>
  <si>
    <t>72.47.01.04</t>
  </si>
  <si>
    <t xml:space="preserve">ROLO COMPACT. TANDEM 2,3TON COND. D                                            </t>
  </si>
  <si>
    <t>72.47.02.01</t>
  </si>
  <si>
    <t xml:space="preserve">ROLO COMPACT. TANDEM 7TON COND. A                                              </t>
  </si>
  <si>
    <t>72.47.02.02</t>
  </si>
  <si>
    <t xml:space="preserve">ROLO COMPACT. TANDEM 7TON COND. B                                              </t>
  </si>
  <si>
    <t>72.47.02.03</t>
  </si>
  <si>
    <t xml:space="preserve">ROLO COMPACT. TANDEM 7TON COND. C                                              </t>
  </si>
  <si>
    <t>72.47.02.04</t>
  </si>
  <si>
    <t xml:space="preserve">ROLO COMPACT. TANDEM 7TON COND. D                                              </t>
  </si>
  <si>
    <t>72.47.03.01</t>
  </si>
  <si>
    <t xml:space="preserve">ROLO COMPACT. TANDEM 12TON COND. A                                             </t>
  </si>
  <si>
    <t>72.47.03.02</t>
  </si>
  <si>
    <t xml:space="preserve">ROLO COMPACT. TANDEM 12TON COND. B                                             </t>
  </si>
  <si>
    <t>72.47.03.03</t>
  </si>
  <si>
    <t xml:space="preserve">ROLO COMPACT. TANDEM 12TON COND. C                                             </t>
  </si>
  <si>
    <t>72.47.03.04</t>
  </si>
  <si>
    <t xml:space="preserve">ROLO COMPACT. TANDEM 12TON COND. D                                             </t>
  </si>
  <si>
    <t>72.48.01.01</t>
  </si>
  <si>
    <t xml:space="preserve">ROLO COMPACT.S/PNEU P/ASF. 12,5T COND. A                                       </t>
  </si>
  <si>
    <t>72.48.01.02</t>
  </si>
  <si>
    <t xml:space="preserve">ROLO COMPACT.S/PNEU P/ASF. 12,5T COND. B                                       </t>
  </si>
  <si>
    <t>72.48.01.03</t>
  </si>
  <si>
    <t xml:space="preserve">ROLO COMPACT.S/PNEU P/ASF. 12,5T COND. C                                       </t>
  </si>
  <si>
    <t>72.48.01.04</t>
  </si>
  <si>
    <t xml:space="preserve">ROLO COMPACT.S/PNEU P/ASF. 12,5T COND. D                                       </t>
  </si>
  <si>
    <t>72.48.02.01</t>
  </si>
  <si>
    <t xml:space="preserve">ROLO COMPACT. S/PNEU P/ASF. 27T COND. A                                        </t>
  </si>
  <si>
    <t>72.48.02.02</t>
  </si>
  <si>
    <t xml:space="preserve">ROLO COMPACT. S/PNEU P/ASF. 27T COND. B                                        </t>
  </si>
  <si>
    <t>72.48.02.03</t>
  </si>
  <si>
    <t xml:space="preserve">ROLO COMPACT. S/PNEU P/ASF. 27T COND. C                                        </t>
  </si>
  <si>
    <t>72.48.02.04</t>
  </si>
  <si>
    <t xml:space="preserve">ROLO COMPACT. S/PNEU P/ASF. 27T COND. D                                        </t>
  </si>
  <si>
    <t>72.49.01.01</t>
  </si>
  <si>
    <t xml:space="preserve">TRATOR AGRIC.C/PESO DE 3,7T COND. A                                            </t>
  </si>
  <si>
    <t>72.49.01.02</t>
  </si>
  <si>
    <t xml:space="preserve">TRATOR AGRIC.C/PESO DE 3,7T COND. B                                            </t>
  </si>
  <si>
    <t>72.49.01.03</t>
  </si>
  <si>
    <t xml:space="preserve">TRATOR AGRIC.C/PESO DE 3,7T COND. C                                            </t>
  </si>
  <si>
    <t>72.49.01.04</t>
  </si>
  <si>
    <t xml:space="preserve">TRATOR AGRIC.C/PESO DE 3,7T COND. D                                            </t>
  </si>
  <si>
    <t>72.49.02.01</t>
  </si>
  <si>
    <t xml:space="preserve">TRATOR AGRIC.C/PESO DE 5T COND. A                                              </t>
  </si>
  <si>
    <t>72.49.02.02</t>
  </si>
  <si>
    <t xml:space="preserve">TRATOR AGRIC.C/PESO DE 5T COND. B                                              </t>
  </si>
  <si>
    <t>72.49.02.03</t>
  </si>
  <si>
    <t xml:space="preserve">TRATOR AGRIC.C/PESO DE 5T COND. C                                              </t>
  </si>
  <si>
    <t>72.49.02.04</t>
  </si>
  <si>
    <t xml:space="preserve">TRATOR AGRIC.C/PESO DE 5T COND. D                                              </t>
  </si>
  <si>
    <t>72.49.03.01</t>
  </si>
  <si>
    <t xml:space="preserve">MICRO TRATOR C/APAR. DE GRAMA COND. A                                          </t>
  </si>
  <si>
    <t>72.49.03.02</t>
  </si>
  <si>
    <t xml:space="preserve">MICRO TRATOR C/APAR. DE GRAMA COND. B                                          </t>
  </si>
  <si>
    <t>72.49.03.03</t>
  </si>
  <si>
    <t xml:space="preserve">MICRO TRATOR C/APAR. DE GRAMA COND. C                                          </t>
  </si>
  <si>
    <t>72.49.03.04</t>
  </si>
  <si>
    <t xml:space="preserve">MICRO TRATOR C/APAR. DE GRAMA COND. D                                          </t>
  </si>
  <si>
    <t>72.49.04.01</t>
  </si>
  <si>
    <t xml:space="preserve">TRATOR EQUIP.C/TRIT.RESIDUOS VEG.COND. A                                       </t>
  </si>
  <si>
    <t>72.49.04.02</t>
  </si>
  <si>
    <t xml:space="preserve">TRATOR EQUIP.C/TRIT.RESIDUOS VEG.COND. B                                       </t>
  </si>
  <si>
    <t>72.49.04.03</t>
  </si>
  <si>
    <t xml:space="preserve">TRATOR EQUIP.C/TRIT.RESIDUOS VEG.COND. C                                       </t>
  </si>
  <si>
    <t>72.49.04.04</t>
  </si>
  <si>
    <t xml:space="preserve">TRATOR EQUIP.C/TRIT.RESIDUOS VEG.COND. D                                       </t>
  </si>
  <si>
    <t>72.49.05.01</t>
  </si>
  <si>
    <t xml:space="preserve">TRATOR AGRIC. C/PULVEMISTURADOR COND. A                                        </t>
  </si>
  <si>
    <t>72.49.05.02</t>
  </si>
  <si>
    <t xml:space="preserve">TRATOR AGRIC. C/PULVEMISTURADOR COND. B                                        </t>
  </si>
  <si>
    <t>72.49.05.03</t>
  </si>
  <si>
    <t xml:space="preserve">TRATOR AGRIC. C/PULVEMISTURADOR COND. C                                        </t>
  </si>
  <si>
    <t>72.49.05.04</t>
  </si>
  <si>
    <t xml:space="preserve">TRATOR AGRIC. C/PULVEMISTURADOR COND. D                                        </t>
  </si>
  <si>
    <t>72.50.01.01</t>
  </si>
  <si>
    <t xml:space="preserve">TRATOR S/EST.COM LAMINA 1,93M3 COND. A                                         </t>
  </si>
  <si>
    <t>72.50.01.02</t>
  </si>
  <si>
    <t xml:space="preserve">TRATOR S/EST.COM LAMINA 1,93M3 COND. B                                         </t>
  </si>
  <si>
    <t>72.50.01.03</t>
  </si>
  <si>
    <t xml:space="preserve">TRATOR S/EST.COM LAMINA 1,93M3 COND. C                                         </t>
  </si>
  <si>
    <t>72.50.01.04</t>
  </si>
  <si>
    <t xml:space="preserve">TRATOR S/EST.COM LAMINA 1,93M3 COND. D                                         </t>
  </si>
  <si>
    <t>72.50.02.01</t>
  </si>
  <si>
    <t xml:space="preserve">TRATOR S/EST. COM LAMINA 2,28M3 COND. A                                        </t>
  </si>
  <si>
    <t>72.50.02.02</t>
  </si>
  <si>
    <t xml:space="preserve">TRATOR S/EST. COM LAMINA 2,28M3 COND. B                                        </t>
  </si>
  <si>
    <t>72.50.02.03</t>
  </si>
  <si>
    <t xml:space="preserve">TRATOR S/EST. COM LAMINA 2,28M3 COND. C                                        </t>
  </si>
  <si>
    <t>72.50.02.04</t>
  </si>
  <si>
    <t xml:space="preserve">TRATOR S/EST. COM LAMINA 2,28M3 COND. D                                        </t>
  </si>
  <si>
    <t>72.50.03.01</t>
  </si>
  <si>
    <t xml:space="preserve">TRATOR S/EST.COM LAMINA 3,18M3 COND. A                                         </t>
  </si>
  <si>
    <t>72.50.03.02</t>
  </si>
  <si>
    <t xml:space="preserve">TRATOR S/EST.COM LAMINA 3,18M3 COND. B                                         </t>
  </si>
  <si>
    <t>72.50.03.03</t>
  </si>
  <si>
    <t xml:space="preserve">TRATOR S/EST.COM LAMINA 3,18M3 COND. C                                         </t>
  </si>
  <si>
    <t>72.50.03.04</t>
  </si>
  <si>
    <t xml:space="preserve">TRATOR S/EST.COM LAMINA 3,18M3 COND. D                                         </t>
  </si>
  <si>
    <t>72.50.04.01</t>
  </si>
  <si>
    <t xml:space="preserve">TRATOR S/EST. C/LAMINA/RIP.1,93M3 COND.A                                       </t>
  </si>
  <si>
    <t>72.50.04.02</t>
  </si>
  <si>
    <t xml:space="preserve">TRATOR S/EST. C/LAMINA/RIP.1,93M3 COND.B                                       </t>
  </si>
  <si>
    <t>72.50.04.03</t>
  </si>
  <si>
    <t xml:space="preserve">TRATOR S/EST. C/LAMINA/RIP.1,93M3 COND.C                                       </t>
  </si>
  <si>
    <t>72.50.04.04</t>
  </si>
  <si>
    <t xml:space="preserve">TRATOR S/EST. C/LAMINA/RIP.1,93M3 COND.D                                       </t>
  </si>
  <si>
    <t>72.50.05.01</t>
  </si>
  <si>
    <t xml:space="preserve">TRATOR S/EST. C/LAMINA/RIP.2,28M3 COND.A                                       </t>
  </si>
  <si>
    <t>72.50.05.02</t>
  </si>
  <si>
    <t xml:space="preserve">TRATOR S/EST. C/LAMINA/RIP.2,28M3 COND.B                                       </t>
  </si>
  <si>
    <t>72.50.05.03</t>
  </si>
  <si>
    <t xml:space="preserve">TRATOR S/EST. C/LAMINA/RIP.2,28M3 COND.C                                       </t>
  </si>
  <si>
    <t>72.50.05.04</t>
  </si>
  <si>
    <t xml:space="preserve">TRATOR S/EST. C/LAMINA/RIP.2,28M3 COND.D                                       </t>
  </si>
  <si>
    <t>72.50.06.01</t>
  </si>
  <si>
    <t xml:space="preserve">TRATOR S/EST. C/LAMINA/RIP.3,18M3 COND.A                                       </t>
  </si>
  <si>
    <t>72.50.06.02</t>
  </si>
  <si>
    <t xml:space="preserve">TRATOR S/EST. C/LAMINA/RIP.3,18M3 COND.B                                       </t>
  </si>
  <si>
    <t>72.50.06.03</t>
  </si>
  <si>
    <t xml:space="preserve">TRATOR S/EST. C/LAMINA/RIP.3,18M3 COND.C                                       </t>
  </si>
  <si>
    <t>72.50.06.04</t>
  </si>
  <si>
    <t xml:space="preserve">TRATOR S/EST. C/LAMINA/RIP.3,18M3 COND.D                                       </t>
  </si>
  <si>
    <t>72.52.01.01</t>
  </si>
  <si>
    <t xml:space="preserve">USINA DE CONCRETO 200M3/H COND. A                                              </t>
  </si>
  <si>
    <t>72.52.01.02</t>
  </si>
  <si>
    <t xml:space="preserve">USINA DE CONCRETO 200M3/H COND. B                                              </t>
  </si>
  <si>
    <t>72.52.01.03</t>
  </si>
  <si>
    <t xml:space="preserve">USINA DE CONCRETO 200M3/H COND. C                                              </t>
  </si>
  <si>
    <t>72.52.01.04</t>
  </si>
  <si>
    <t xml:space="preserve">USINA DE CONCRETO 200M3/H COND. D                                              </t>
  </si>
  <si>
    <t>72.52.02.01</t>
  </si>
  <si>
    <t xml:space="preserve">USINA DE CONCRETO 40M3/H COND. A                                               </t>
  </si>
  <si>
    <t>72.52.02.02</t>
  </si>
  <si>
    <t xml:space="preserve">USINA DE CONCRETO 40M3/H COND. B                                               </t>
  </si>
  <si>
    <t>72.52.02.03</t>
  </si>
  <si>
    <t xml:space="preserve">USINA DE CONCRETO 40M3/H COND. C                                               </t>
  </si>
  <si>
    <t>72.52.02.04</t>
  </si>
  <si>
    <t xml:space="preserve">USINA DE CONCRETO 40M3/H COND. D                                               </t>
  </si>
  <si>
    <t>72.52.03.01</t>
  </si>
  <si>
    <t xml:space="preserve">USINA ASFALTICA 60A80T/H COND. A                                               </t>
  </si>
  <si>
    <t>72.52.03.02</t>
  </si>
  <si>
    <t xml:space="preserve">USINA ASFALTICA 60A80T/H COND. B                                               </t>
  </si>
  <si>
    <t>72.52.03.03</t>
  </si>
  <si>
    <t xml:space="preserve">USINA ASFALTICA 60 A 80T/H COND. C                                             </t>
  </si>
  <si>
    <t>72.52.03.04</t>
  </si>
  <si>
    <t xml:space="preserve">USINA ASFALTICA 60 A 80 T/H COND. D                                            </t>
  </si>
  <si>
    <t>72.52.04.01</t>
  </si>
  <si>
    <t xml:space="preserve">USINA ASF.MATER.FRES.100A150T/H COND.A                                         </t>
  </si>
  <si>
    <t>72.52.04.02</t>
  </si>
  <si>
    <t xml:space="preserve">USINA ASF.MATER.FRES.100A150T/H COND.B                                         </t>
  </si>
  <si>
    <t>72.52.04.03</t>
  </si>
  <si>
    <t xml:space="preserve">USINA ASF.MATER.FRES.100A150T/H COND.C                                         </t>
  </si>
  <si>
    <t>72.52.04.04</t>
  </si>
  <si>
    <t xml:space="preserve">USINA ASF.MATER.FRES.100A150T/H COND.D                                         </t>
  </si>
  <si>
    <t>72.52.05.01</t>
  </si>
  <si>
    <t xml:space="preserve">USINA DE SOLOS 400TON/H COND. A                                                </t>
  </si>
  <si>
    <t>72.52.05.02</t>
  </si>
  <si>
    <t xml:space="preserve">USINA DE SOLOS 400TON/H COND. B                                                </t>
  </si>
  <si>
    <t>72.52.05.03</t>
  </si>
  <si>
    <t xml:space="preserve">USINA DE SOLOS 400TON/H COND. C                                                </t>
  </si>
  <si>
    <t>72.52.05.04</t>
  </si>
  <si>
    <t xml:space="preserve">USINA DE SOLOS 400TON/H COND. D                                                </t>
  </si>
  <si>
    <t>72.53.01.01</t>
  </si>
  <si>
    <t xml:space="preserve">VIBRADOR DE IMERSAO 12000VPM ELET.COND.A                                       </t>
  </si>
  <si>
    <t>72.53.01.02</t>
  </si>
  <si>
    <t xml:space="preserve">VIBRADOR DE IMERSAO 12000VPM ELET.COND.B                                       </t>
  </si>
  <si>
    <t>72.53.01.03</t>
  </si>
  <si>
    <t xml:space="preserve">VIBRADOR DE IMERSAO 12000VPM ELET.COND.C                                       </t>
  </si>
  <si>
    <t>72.53.01.04</t>
  </si>
  <si>
    <t xml:space="preserve">VIBRADOR DE IMERSAO 12000VPM ELET.COND.D                                       </t>
  </si>
  <si>
    <t>72.53.02.01</t>
  </si>
  <si>
    <t xml:space="preserve">VIBRADOR DE IMERSAO 12000VPM GAS.COND.A                                        </t>
  </si>
  <si>
    <t>72.53.02.02</t>
  </si>
  <si>
    <t xml:space="preserve">VIBRADOR DE IMERSAO 12000VPM GAS.COND.B                                        </t>
  </si>
  <si>
    <t>72.53.02.03</t>
  </si>
  <si>
    <t xml:space="preserve">VIBRADOR DE IMERSAO 12000VPM GAS.COND.C                                        </t>
  </si>
  <si>
    <t>72.53.02.04</t>
  </si>
  <si>
    <t xml:space="preserve">VIBRADOR DE IMERSAO 12000VPM GAS.COND.D                                        </t>
  </si>
  <si>
    <t>72.54.01.01</t>
  </si>
  <si>
    <t xml:space="preserve">VIBRO ACAB.ASF.S/EST.400T/H COND. A                                            </t>
  </si>
  <si>
    <t>72.54.01.02</t>
  </si>
  <si>
    <t xml:space="preserve">VIBRO ACAB.ASF.S/EST.400T/H COND.B                                             </t>
  </si>
  <si>
    <t>72.54.01.03</t>
  </si>
  <si>
    <t xml:space="preserve">VIBRO ACAB.ASF.S/EST.400T/H COND.C                                             </t>
  </si>
  <si>
    <t>72.54.01.04</t>
  </si>
  <si>
    <t xml:space="preserve">VIBRO ACAB.ASF.S/EST.400T/H COND.D                                             </t>
  </si>
  <si>
    <t>72.54.02.01</t>
  </si>
  <si>
    <t xml:space="preserve">VIBRO ACAB.ASF.S/EST. 2200TON/H COND.A                                         </t>
  </si>
  <si>
    <t>72.54.02.02</t>
  </si>
  <si>
    <t xml:space="preserve">VIBRO ACAB.ASF.S/EST. 2200TON/H COND.B                                         </t>
  </si>
  <si>
    <t>72.54.02.03</t>
  </si>
  <si>
    <t xml:space="preserve">VIBRO ACAB.ASF.S/EST. 2200TON/H COND.C                                         </t>
  </si>
  <si>
    <t>72.54.02.04</t>
  </si>
  <si>
    <t xml:space="preserve">VIBRO ACAB.ASF.S/EST. 2200TON/H COND.D                                         </t>
  </si>
  <si>
    <t>72.54.03.01</t>
  </si>
  <si>
    <t xml:space="preserve">VIBRO ACAB.ASF.S/EST.500TON/H COND. A                                          </t>
  </si>
  <si>
    <t>72.54.03.02</t>
  </si>
  <si>
    <t xml:space="preserve">VIBRO ACAB.ASF.S/EST.500TON/H COND. B                                          </t>
  </si>
  <si>
    <t>72.54.03.03</t>
  </si>
  <si>
    <t xml:space="preserve">VIBRO ACAB.ASF.S/EST.500TON/H COND. C                                          </t>
  </si>
  <si>
    <t>72.54.03.04</t>
  </si>
  <si>
    <t xml:space="preserve">VIBRO ACAB.ASF.S/EST.500TON/H COND. D                                          </t>
  </si>
  <si>
    <t>72.54.04.01</t>
  </si>
  <si>
    <t xml:space="preserve">VIBRO ACAB.ASF.S/PNEU 14,7T/H COND. A                                          </t>
  </si>
  <si>
    <t>72.54.04.02</t>
  </si>
  <si>
    <t xml:space="preserve">VIBRO ACAB.ASF.S/PNEU 14,7T/H COND. B                                          </t>
  </si>
  <si>
    <t>72.54.04.03</t>
  </si>
  <si>
    <t xml:space="preserve">VIBRO ACAB.ASF.S/PNEU 14,7T/H COND. C                                          </t>
  </si>
  <si>
    <t>72.54.04.04</t>
  </si>
  <si>
    <t xml:space="preserve">VIBRO ACAB.ASF.S/PNEU 14,7T/H COND. D                                          </t>
  </si>
  <si>
    <t>72.55.01.01</t>
  </si>
  <si>
    <t xml:space="preserve">VIBRO ACAB.CONCRETO 200M3/H COND. A                                            </t>
  </si>
  <si>
    <t>72.55.01.02</t>
  </si>
  <si>
    <t xml:space="preserve">VIBRO ACAB.CONCRETO 200M3/H COND. B                                            </t>
  </si>
  <si>
    <t>72.55.01.03</t>
  </si>
  <si>
    <t xml:space="preserve">VIBRO ACAB.CONCRETO 200M3/H COND. C                                            </t>
  </si>
  <si>
    <t>72.55.01.04</t>
  </si>
  <si>
    <t xml:space="preserve">VIBRO ACAB.CONCRETO 200M3/H COND. D                                            </t>
  </si>
  <si>
    <t>72.56.01.01</t>
  </si>
  <si>
    <t xml:space="preserve">SERRA PARA PAVIMENTO 8HP COND. A                                               </t>
  </si>
  <si>
    <t>72.56.01.02</t>
  </si>
  <si>
    <t xml:space="preserve">SERRA PARA PAVIMENTO 8HP COND. B                                               </t>
  </si>
  <si>
    <t>72.56.01.03</t>
  </si>
  <si>
    <t xml:space="preserve">SERRA PARA PAVIMENTO 8HP COND. C                                               </t>
  </si>
  <si>
    <t>72.56.01.04</t>
  </si>
  <si>
    <t xml:space="preserve">SERRA PARA PAVIMENTO 8HP COND. D                                               </t>
  </si>
  <si>
    <t>72.56.02.01</t>
  </si>
  <si>
    <t xml:space="preserve">SERRA PARA PAVIMENTO 6HP COND. A                                               </t>
  </si>
  <si>
    <t>72.56.02.02</t>
  </si>
  <si>
    <t xml:space="preserve">SERRA PARA PAVIMENTO 6HP COND. B                                               </t>
  </si>
  <si>
    <t>72.56.03.03</t>
  </si>
  <si>
    <t xml:space="preserve">SERRA PARA PAVIMENTO 9HP COND. C                                               </t>
  </si>
  <si>
    <t>72.56.03.04</t>
  </si>
  <si>
    <t xml:space="preserve">SERRA PARA PAVIMENTO 9HP COND. D                                               </t>
  </si>
  <si>
    <t>72.57.01.01</t>
  </si>
  <si>
    <t xml:space="preserve">SELADORA A FRIO 15HP COND. A                                                   </t>
  </si>
  <si>
    <t>72.57.01.02</t>
  </si>
  <si>
    <t xml:space="preserve">SELADORA A FRIO 15HP COND. B                                                   </t>
  </si>
  <si>
    <t>72.57.01.03</t>
  </si>
  <si>
    <t xml:space="preserve">SELADORA A FRIO 15HP COND. C                                                   </t>
  </si>
  <si>
    <t>72.57.01.04</t>
  </si>
  <si>
    <t xml:space="preserve">SELADORA A FRIO 15HP COND. D                                                   </t>
  </si>
  <si>
    <t>72.58.01.01</t>
  </si>
  <si>
    <t xml:space="preserve">UNIDADE APLIC.EXTRUSAO COND. A                                                 </t>
  </si>
  <si>
    <t>72.58.01.02</t>
  </si>
  <si>
    <t xml:space="preserve">UNIDADE APLIC.EXTRUSAO COND. B                                                 </t>
  </si>
  <si>
    <t>72.58.01.03</t>
  </si>
  <si>
    <t xml:space="preserve">UNIDADE APLIC.EXTRUSAO COND. C                                                 </t>
  </si>
  <si>
    <t>72.58.01.04</t>
  </si>
  <si>
    <t xml:space="preserve">UNIDADE APLIC.EXTRUSAO COND. D                                                 </t>
  </si>
  <si>
    <t>72.58.02.01</t>
  </si>
  <si>
    <t xml:space="preserve">UNIDADE APLIC.TINTA ELAST.A FRIO COND.A                                        </t>
  </si>
  <si>
    <t>72.58.02.02</t>
  </si>
  <si>
    <t xml:space="preserve">UNIDADE APLIC.TINTA ELAST.A FRIO COND.B                                        </t>
  </si>
  <si>
    <t>72.58.02.03</t>
  </si>
  <si>
    <t xml:space="preserve">UNIDADE APLIC.TINTA ELAST.A FRIO COND.C                                        </t>
  </si>
  <si>
    <t>72.58.02.04</t>
  </si>
  <si>
    <t xml:space="preserve">UNIDADE APLIC.TINTA ELAST.A FRIO COND.D                                        </t>
  </si>
  <si>
    <t>72.58.03.01</t>
  </si>
  <si>
    <t xml:space="preserve">UNIDADE FUSORA COND. A                                                         </t>
  </si>
  <si>
    <t>72.58.03.02</t>
  </si>
  <si>
    <t xml:space="preserve">UNIDADE FUSORA COND. B                                                         </t>
  </si>
  <si>
    <t>72.58.03.03</t>
  </si>
  <si>
    <t xml:space="preserve">UNIDADE FUSORA COND. C                                                         </t>
  </si>
  <si>
    <t>72.58.03.04</t>
  </si>
  <si>
    <t xml:space="preserve">UNIDADE FUSORA COND. D                                                         </t>
  </si>
  <si>
    <t>72.58.04.01</t>
  </si>
  <si>
    <t xml:space="preserve">UNIDADE APLIC.HOT-SPRAY COND. A                                                </t>
  </si>
  <si>
    <t>72.58.04.02</t>
  </si>
  <si>
    <t xml:space="preserve">UNIDADE APLIC.HOT-SPRAY COND. B                                                </t>
  </si>
  <si>
    <t>72.58.04.03</t>
  </si>
  <si>
    <t xml:space="preserve">UNIDADE APLIC.HOT-SPRAY COND. C                                                </t>
  </si>
  <si>
    <t>72.58.04.04</t>
  </si>
  <si>
    <t xml:space="preserve">UNIDADE APLIC.HOT-SPRAY COND. D                                                </t>
  </si>
  <si>
    <t>72.58.05.01</t>
  </si>
  <si>
    <t xml:space="preserve">UNID.APLIC.TINTA (HOFFMAN OU SIMILAR)C-A                                       </t>
  </si>
  <si>
    <t>72.58.05.02</t>
  </si>
  <si>
    <t xml:space="preserve">UNID.APLIC.TINTA (HOFFMAN OU SIMILAR)C-B                                       </t>
  </si>
  <si>
    <t>72.58.05.03</t>
  </si>
  <si>
    <t xml:space="preserve">UNID.APLIC.TINTA (HOFFMAN OU SIMILAR)C-C                                       </t>
  </si>
  <si>
    <t>72.58.05.04</t>
  </si>
  <si>
    <t xml:space="preserve">UNID.APLIC.TINTA (HOFFMAN OU SIMILAR)C-D                                       </t>
  </si>
  <si>
    <t>72.59.01.01</t>
  </si>
  <si>
    <t xml:space="preserve">SILO P/ESTOC.CIMENTO 30T COND. A                                               </t>
  </si>
  <si>
    <t>72.59.01.02</t>
  </si>
  <si>
    <t xml:space="preserve">SILO P/ESTOC.CIMENTO 30T COND. B                                               </t>
  </si>
  <si>
    <t>72.59.01.03</t>
  </si>
  <si>
    <t xml:space="preserve">SILO P/ESTOC.CIMENTO 30T COND. C                                               </t>
  </si>
  <si>
    <t>72.59.01.04</t>
  </si>
  <si>
    <t xml:space="preserve">SILO P/ESTOC.CIMENTO 30T COND. D                                               </t>
  </si>
  <si>
    <t>72.61.01.01</t>
  </si>
  <si>
    <t xml:space="preserve">VASSOURA MEC. REBOCAVEL COND. A                                                </t>
  </si>
  <si>
    <t>72.61.01.02</t>
  </si>
  <si>
    <t xml:space="preserve">VASSOURA MEC. REBOCAVEL COND. B                                                </t>
  </si>
  <si>
    <t>72.61.01.03</t>
  </si>
  <si>
    <t xml:space="preserve">VASSOURA MEC. REBOCAVEL COND. C                                                </t>
  </si>
  <si>
    <t>72.61.01.04</t>
  </si>
  <si>
    <t xml:space="preserve">VASSOURA MEC. REBOCAVEL COND. D                                                </t>
  </si>
  <si>
    <t>72.63.01.01</t>
  </si>
  <si>
    <t xml:space="preserve">MAQUINA DE JATO COND. A                                                        </t>
  </si>
  <si>
    <t>72.63.01.02</t>
  </si>
  <si>
    <t xml:space="preserve">MAQUINA DE JATO COND. B                                                        </t>
  </si>
  <si>
    <t>72.63.01.03</t>
  </si>
  <si>
    <t xml:space="preserve">MAQUINA DE JATO COND. C                                                        </t>
  </si>
  <si>
    <t>72.63.01.04</t>
  </si>
  <si>
    <t xml:space="preserve">MAQUINA DE JATO COND. D                                                        </t>
  </si>
  <si>
    <t>01</t>
  </si>
  <si>
    <t>SERVICO TECNICO ESPECIALIZADO</t>
  </si>
  <si>
    <t>01.02</t>
  </si>
  <si>
    <t>Parecer técnico</t>
  </si>
  <si>
    <t>CDHU</t>
  </si>
  <si>
    <t>01.02.071</t>
  </si>
  <si>
    <t>Parecer técnico de fundações, contenções e recomendações gerais, para empreendimentos com área construída até 1.000 m²</t>
  </si>
  <si>
    <t>UN</t>
  </si>
  <si>
    <t>01.02.081</t>
  </si>
  <si>
    <t>Parecer técnico de fundações, contenções e recomendações gerais, para empreendimentos com área construída de 1.001 a 2.000 m²</t>
  </si>
  <si>
    <t>01.02.091</t>
  </si>
  <si>
    <t>Parecer técnico de fundações, contenções e recomendações gerais, para empreendimentos com área construída de 2.001 a 5.000 m²</t>
  </si>
  <si>
    <t>01.02.101</t>
  </si>
  <si>
    <t>Parecer técnico de fundações, contenções e recomendações gerais, para empreendimentos com área construída de 5.001 a 10.000 m²</t>
  </si>
  <si>
    <t>01.02.111</t>
  </si>
  <si>
    <t>Parecer técnico de fundações, contenções e recomendações gerais, para empreendimentos com área construída acima de 10.000 m²</t>
  </si>
  <si>
    <t>01.06</t>
  </si>
  <si>
    <t>Projeto de instalações elétricas</t>
  </si>
  <si>
    <t>01.06.021</t>
  </si>
  <si>
    <t>Elaboração de projeto de adequação de entrada de energia elétrica junto a concessionária, com medição em baixa tensão e demanda até 75 kVA</t>
  </si>
  <si>
    <t>01.06.031</t>
  </si>
  <si>
    <t>Elaboração de projeto de adequação de entrada de energia elétrica junto a concessionária, com medição em média tensão, subestação simplificada e demanda de 75 kVA a 300 kVA</t>
  </si>
  <si>
    <t>01.06.032</t>
  </si>
  <si>
    <t>Elaboração de projeto de adequação de entrada de energia elétrica junto a concessionária, com medição em média tensão e demanda de 75 kVA a 300 kVA</t>
  </si>
  <si>
    <t>01.06.041</t>
  </si>
  <si>
    <t>Elaboração de projeto de adequação de entrada de energia elétrica junto a concessionária, com medição em média tensão e demanda acima de 300 kVA a 2 MVA</t>
  </si>
  <si>
    <t>01.17</t>
  </si>
  <si>
    <t>Projeto executivo</t>
  </si>
  <si>
    <t>01.17.031</t>
  </si>
  <si>
    <t>Projeto executivo de arquitetura em formato A1</t>
  </si>
  <si>
    <t>01.17.041</t>
  </si>
  <si>
    <t>Projeto executivo de arquitetura em formato A0</t>
  </si>
  <si>
    <t>Projeto executivo de estrutura em formato A1</t>
  </si>
  <si>
    <t>01.17.061</t>
  </si>
  <si>
    <t>Projeto executivo de estrutura em formato A0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</si>
  <si>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</si>
  <si>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</si>
  <si>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</si>
  <si>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</si>
  <si>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</si>
  <si>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</si>
  <si>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</si>
  <si>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</si>
  <si>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01.17.151</t>
  </si>
  <si>
    <t>Projeto executivo de climatização em formato A1</t>
  </si>
  <si>
    <t>01.17.161</t>
  </si>
  <si>
    <t>Projeto executivo de climatização em formato A0</t>
  </si>
  <si>
    <t>01.17.171</t>
  </si>
  <si>
    <t>Projeto executivo de chuveiros automáticos em formato A1</t>
  </si>
  <si>
    <t>01.17.181</t>
  </si>
  <si>
    <t>Projeto executivo de chuveiros automáticos em formato A0</t>
  </si>
  <si>
    <t>01.20</t>
  </si>
  <si>
    <t>Levantamento topográfico e geofísico</t>
  </si>
  <si>
    <t>Taxa de mobilização e desmobilização de equipamentos para execução de levantamento topográfico</t>
  </si>
  <si>
    <t>TX</t>
  </si>
  <si>
    <t>01.20.280</t>
  </si>
  <si>
    <t>Levantamento planimétrico de área pavimentada para veículo e pedestre</t>
  </si>
  <si>
    <t>M2</t>
  </si>
  <si>
    <t>01.20.691</t>
  </si>
  <si>
    <t>Levantamento planimétrico cadastral com áreas ocupadas predominantemente por comunidades - área até 20.000 m² (mínimo de 3.500 m²)</t>
  </si>
  <si>
    <t>01.20.701</t>
  </si>
  <si>
    <t>Levantamento planimétrico cadastral com áreas ocupadas predominantemente por comunidades - área acima de 20.000 m² até 200.000 m²</t>
  </si>
  <si>
    <t>01.20.711</t>
  </si>
  <si>
    <t>Levantamento planimétrico cadastral com áreas ocupadas predominantemente por comunidades - área acima de 200.000 m²</t>
  </si>
  <si>
    <t>01.20.721</t>
  </si>
  <si>
    <t>Levantamento planimétrico cadastral com áreas até 50% de ocupação - área até 20.000 m² (mínimo de 3.500 m²)</t>
  </si>
  <si>
    <t>01.20.731</t>
  </si>
  <si>
    <t>Levantamento planimétrico cadastral com áreas até 50% de ocupação - área acima de 20.000 m² até 200.000 m²</t>
  </si>
  <si>
    <t>01.20.741</t>
  </si>
  <si>
    <t>Levantamento planimétrico cadastral com áreas até 50% de ocupação - área acima de 200.000 m²</t>
  </si>
  <si>
    <t>01.20.751</t>
  </si>
  <si>
    <t>Levantamento planimétrico cadastral com áreas acima de 50% de ocupação - área até 20.000 m² (mínimo de 4.000 m²)</t>
  </si>
  <si>
    <t>01.20.761</t>
  </si>
  <si>
    <t>Levantamento planimétrico cadastral com áreas acima de 50% de ocupação - área acima de 20.000 m² até 200.000 m²</t>
  </si>
  <si>
    <t>01.20.771</t>
  </si>
  <si>
    <t>Levantamento planimétrico cadastral com áreas acima de 50% de ocupação - área acima de 200.000 m²</t>
  </si>
  <si>
    <t>01.20.781</t>
  </si>
  <si>
    <t>Levantamento planialtimétrico cadastral com áreas ocupadas predominantemente por comunidades - área até 20.000 m² (mínimo de 3.500 m²)</t>
  </si>
  <si>
    <t>01.20.791</t>
  </si>
  <si>
    <t>Levantamento planialtimétrico cadastral com áreas ocupadas predominantemente por comunidades - área acima de 20.000 m² até 200.000 m²</t>
  </si>
  <si>
    <t>01.20.801</t>
  </si>
  <si>
    <t>Levantamento planialtimétrico cadastral com áreas ocupadas predominantemente por comunidades - área acima de 200.000 m²</t>
  </si>
  <si>
    <t>01.20.811</t>
  </si>
  <si>
    <t>Levantamento planialtimétrico cadastral com áreas até 50% de ocupação - área até 20.000 m² (mínimo de 4.000 m²)</t>
  </si>
  <si>
    <t>01.20.821</t>
  </si>
  <si>
    <t>Levantamento planialtimétrico cadastral com áreas até 50% de ocupação - área acima de 20.000 m² até 200.000 m²</t>
  </si>
  <si>
    <t>01.20.831</t>
  </si>
  <si>
    <t>Levantamento planialtimétrico cadastral com áreas até 50% de ocupação - área acima de 200.000 m²</t>
  </si>
  <si>
    <t>01.20.841</t>
  </si>
  <si>
    <t>Levantamento planialtimétrico cadastral com áreas acima de 50% de ocupação - área até 20.000 m² (mínimo de 3.500 m²)</t>
  </si>
  <si>
    <t>01.20.851</t>
  </si>
  <si>
    <t>Levantamento planialtimétrico cadastral com áreas acima de 50% de ocupação - área acima de 20.000 m² até 200.000 m²</t>
  </si>
  <si>
    <t>01.20.861</t>
  </si>
  <si>
    <t>Levantamento planialtimétrico cadastral com áreas acima de 50% de ocupação - área acima de 200.000 m²</t>
  </si>
  <si>
    <t>01.20.871</t>
  </si>
  <si>
    <t>Levantamento planialtimétrico cadastral em área rural até 2 alqueires (mínimo de 10.000 m²)</t>
  </si>
  <si>
    <t>01.20.881</t>
  </si>
  <si>
    <t>Levantamento planialtimétrico cadastral em área rural acima de 2 até 5 alqueires</t>
  </si>
  <si>
    <t>01.20.891</t>
  </si>
  <si>
    <t>Levantamento planialtimétrico cadastral em área rural acima de 5 até 10 alqueires</t>
  </si>
  <si>
    <t>01.20.901</t>
  </si>
  <si>
    <t>Levantamento planialtimétrico cadastral em área rural acima de 10 alqueires</t>
  </si>
  <si>
    <t>01.20.911</t>
  </si>
  <si>
    <t>Transporte de referência de nível (RN) - classe IIN (mínimo de 2 km)</t>
  </si>
  <si>
    <t>KM</t>
  </si>
  <si>
    <t>01.20.921</t>
  </si>
  <si>
    <t>Implantação de marcos através de levantamento com GPS (mínimo de 3 marcos)</t>
  </si>
  <si>
    <t>01.21</t>
  </si>
  <si>
    <t>Estudo geotecnico (sondagem)</t>
  </si>
  <si>
    <t>01.21.010</t>
  </si>
  <si>
    <t>Taxa de mobilização e desmobilização de equipamentos para execução de sondagem</t>
  </si>
  <si>
    <t>01.21.090</t>
  </si>
  <si>
    <t>Taxa de mobilização e desmobilização de equipamentos para execução de sondagem rotativa</t>
  </si>
  <si>
    <t>01.21.100</t>
  </si>
  <si>
    <t>Sondagem do terreno a trado</t>
  </si>
  <si>
    <t>M</t>
  </si>
  <si>
    <t>01.21.110</t>
  </si>
  <si>
    <t>Sondagem do terreno à percussão (mínimo de 30 m)</t>
  </si>
  <si>
    <t>01.21.120</t>
  </si>
  <si>
    <t>Sondagem do terreno rotativa em solo</t>
  </si>
  <si>
    <t>01.21.130</t>
  </si>
  <si>
    <t>Sondagem do terreno rotativa em rocha</t>
  </si>
  <si>
    <t>01.21.140</t>
  </si>
  <si>
    <t>Sondagem do terreno à percussão com a utilização de torquímetro (mínimo de 30 m)</t>
  </si>
  <si>
    <t>01.23</t>
  </si>
  <si>
    <t>Tratamento, recuperação e trabalhos especiais em concreto</t>
  </si>
  <si>
    <t>01.23.010</t>
  </si>
  <si>
    <t>Taxa de mobilização e desmobilização de equipamentos para execução de corte em concreto armado</t>
  </si>
  <si>
    <t>01.23.020</t>
  </si>
  <si>
    <t>Limpeza de armadura com escova de aço</t>
  </si>
  <si>
    <t>01.23.030</t>
  </si>
  <si>
    <t>Preparo de ponte de aderência com adesivo a base de epóxi</t>
  </si>
  <si>
    <t>01.23.056</t>
  </si>
  <si>
    <t>Tratamento de armadura com produto anticorrosivo a base de zinco</t>
  </si>
  <si>
    <t>01.23.060</t>
  </si>
  <si>
    <t>Corte de concreto deteriorado inclusive remoção dos detritos</t>
  </si>
  <si>
    <t>01.23.070</t>
  </si>
  <si>
    <t>Demarcação de área com disco de corte diamantado</t>
  </si>
  <si>
    <t>01.23.100</t>
  </si>
  <si>
    <t>Demolição de concreto armado com preservação de armadura, para reforço e recuperação estrutural</t>
  </si>
  <si>
    <t>M3</t>
  </si>
  <si>
    <t>01.23.140</t>
  </si>
  <si>
    <t>Furação de 1 1/4´ em concreto armado</t>
  </si>
  <si>
    <t>01.23.150</t>
  </si>
  <si>
    <t>Furação de 1 1/2´ em concreto armado</t>
  </si>
  <si>
    <t>01.23.160</t>
  </si>
  <si>
    <t>Furação de 2 1/4´ em concreto armado</t>
  </si>
  <si>
    <t>01.23.190</t>
  </si>
  <si>
    <t>Furação de 2 1/2´ em concreto armado</t>
  </si>
  <si>
    <t>01.23.200</t>
  </si>
  <si>
    <t>Taxa de mobilização e desmobilização de equipamentos para execução de perfuração em concreto</t>
  </si>
  <si>
    <t>01.23.221</t>
  </si>
  <si>
    <t>Furação para até 10mm x 100mm em concreto armado, inclusive colagem de armadura (para até 8mm)</t>
  </si>
  <si>
    <t>01.23.222</t>
  </si>
  <si>
    <t>Furação para 12,5mm x 100mm em concreto armado, inclusive colagem de armadura (para 10mm)</t>
  </si>
  <si>
    <t>01.23.223</t>
  </si>
  <si>
    <t>Furação para 16mm x 100mm em concreto armado, inclusive colagem de armadura (para 12,5mm)</t>
  </si>
  <si>
    <t>01.23.231</t>
  </si>
  <si>
    <t>Furação para até 10mm x 150mm em concreto armado, inclusive colagem de armadura (para até 8mm)</t>
  </si>
  <si>
    <t>01.23.232</t>
  </si>
  <si>
    <t>Furação para 12,5mm x 150mm em concreto armado, inclusive colagem de armadura (para 10mm)</t>
  </si>
  <si>
    <t>01.23.233</t>
  </si>
  <si>
    <t>Furação para 16mm x 150mm em concreto armado, inclusive colagem de armadura (para 12,5mm)</t>
  </si>
  <si>
    <t>01.23.234</t>
  </si>
  <si>
    <t>Furação para 20mm x 150mm em concreto armado, inclusive colagem de armadura (para 16mm)</t>
  </si>
  <si>
    <t>01.23.236</t>
  </si>
  <si>
    <t>Furação para até 10mm x 200mm em concreto armado, inclusive colagem de armadura (para 8mm)</t>
  </si>
  <si>
    <t>01.23.237</t>
  </si>
  <si>
    <t>Furação para 12,5mm x 200mm em concreto armado, inclusive colagem de armadura (para 10mm)</t>
  </si>
  <si>
    <t>01.23.238</t>
  </si>
  <si>
    <t>Furação para 16mm x 200mm em concreto armado, inclusive colagem de armadura (para 12,5mm)</t>
  </si>
  <si>
    <t>01.23.239</t>
  </si>
  <si>
    <t>Furação para 20mm x 200mm em concreto armado, inclusive colagem de armadura (para 16mm)</t>
  </si>
  <si>
    <t>01.23.254</t>
  </si>
  <si>
    <t>Furação de 1´ em concreto armado</t>
  </si>
  <si>
    <t>01.23.260</t>
  </si>
  <si>
    <t>Furação de 2´ em concreto armado</t>
  </si>
  <si>
    <t>01.23.264</t>
  </si>
  <si>
    <t>Furação de 3´ em concreto armado</t>
  </si>
  <si>
    <t>01.23.270</t>
  </si>
  <si>
    <t>Furação de 4´ em concreto armado</t>
  </si>
  <si>
    <t>01.23.274</t>
  </si>
  <si>
    <t>Furação de 5´ em concreto armado</t>
  </si>
  <si>
    <t>01.23.280</t>
  </si>
  <si>
    <t>Furação de 6´ em concreto armado</t>
  </si>
  <si>
    <t>01.23.510</t>
  </si>
  <si>
    <t>Corte vertical em concreto armado, espessura de 15 cm</t>
  </si>
  <si>
    <t>01.23.700</t>
  </si>
  <si>
    <t>Taxa de mobilização e desmobilização para reforço estrutural com fibra de carbono</t>
  </si>
  <si>
    <t>01.23.701</t>
  </si>
  <si>
    <t>Preparação de substrato para colagem de fibra de carbono, mediante lixamento e/ou apicoamento e escovação</t>
  </si>
  <si>
    <t>01.23.702</t>
  </si>
  <si>
    <t>Fibra de carbono para reforço estrutural de alta resistência - 300 g/m²</t>
  </si>
  <si>
    <t>01.27</t>
  </si>
  <si>
    <t>Estudo e programa ambientais</t>
  </si>
  <si>
    <t>01.27.011</t>
  </si>
  <si>
    <t>Projeto e implementação de gerenciamento integrado de resíduos sólidos e gestão de perdas</t>
  </si>
  <si>
    <t>01.27.021</t>
  </si>
  <si>
    <t>Projeto e implementação de educação ambiental</t>
  </si>
  <si>
    <t>01.27.031</t>
  </si>
  <si>
    <t>Projeto e implementação de controle ambiental de obra</t>
  </si>
  <si>
    <t>01.27.041</t>
  </si>
  <si>
    <t>Laudo de caracterização de vegetação</t>
  </si>
  <si>
    <t>01.27.051</t>
  </si>
  <si>
    <t>Laudo de caracterização da fauna associada à flora</t>
  </si>
  <si>
    <t>01.27.061</t>
  </si>
  <si>
    <t>Projeto e implementação de monitoramento da fauna durante a obra</t>
  </si>
  <si>
    <t>01.27.071</t>
  </si>
  <si>
    <t>Laudo de autodepuração</t>
  </si>
  <si>
    <t>01.27.091</t>
  </si>
  <si>
    <t>Estudo de impacto de vizinhança, em área urbana até 10.000 m²</t>
  </si>
  <si>
    <t>01.28</t>
  </si>
  <si>
    <t>Poço profundo</t>
  </si>
  <si>
    <t>01.28.010</t>
  </si>
  <si>
    <t>Taxa de mobilização e desmobilização de equipamentos para execução de perfuração para poço profundo - profundidade até 200 m</t>
  </si>
  <si>
    <t>01.28.020</t>
  </si>
  <si>
    <t>Taxa de mobilização e desmobilização de equipamentos para execução de perfuração para poço profundo - profundidade acima de 200 m e até 300 m</t>
  </si>
  <si>
    <t>01.28.030</t>
  </si>
  <si>
    <t>Taxa de mobilização e desmobilização de equipamentos para execução de perfuração para poço profundo - profundidade acima de 300 m</t>
  </si>
  <si>
    <t>01.28.040</t>
  </si>
  <si>
    <t>Perfuração rotativa para poço profundo em camadas de solos sedimentares, diâmetro de 8 1/2" (215,90 mm)</t>
  </si>
  <si>
    <t>01.28.050</t>
  </si>
  <si>
    <t>Perfuração rotativa para poço profundo em aluvião, arenito, ou solos sedimentados em geral, diâmetro de 10" (250 mm)</t>
  </si>
  <si>
    <t>01.28.060</t>
  </si>
  <si>
    <t>Perfuração rotativa para poço profundo em aluvião, arenito, ou solos sedimentados em geral, diâmetro de 12" (300 mm)</t>
  </si>
  <si>
    <t>01.28.070</t>
  </si>
  <si>
    <t>Perfuração rotativa para poço profundo em aluvião, arenito, ou solos sedimentados em geral, diâmetro de 14" (350 mm)</t>
  </si>
  <si>
    <t>01.28.080</t>
  </si>
  <si>
    <t>Perfuração rotativa para poço profundo em aluvião, arenito, ou solos sedimentados em geral, diâmetro de 16" (400 mm)</t>
  </si>
  <si>
    <t>01.28.090</t>
  </si>
  <si>
    <t>Perfuração rotativa para poço profundo em aluvião, arenito, ou solos sedimentados em geral, diâmetro de 18" (450 mm)</t>
  </si>
  <si>
    <t>01.28.100</t>
  </si>
  <si>
    <t>Perfuração rotativa para poço profundo em aluvião, arenito, ou solos sedimentados em geral, diâmetro de 20" (500 mm)</t>
  </si>
  <si>
    <t>01.28.110</t>
  </si>
  <si>
    <t>Perfuração rotativa para poço profundo em aluvião, arenito, ou solos sedimentados em geral, diâmetro de 22" (550 mm)</t>
  </si>
  <si>
    <t>01.28.120</t>
  </si>
  <si>
    <t>Perfuração rotativa para poço profundo em aluvião, arenito, ou solos sedimentados em geral, diâmetro de 26" (650 mm)</t>
  </si>
  <si>
    <t>01.28.130</t>
  </si>
  <si>
    <t>Perfuração rotativa para poço profundo em solos e/ou rocha metassedimentar alterada em geral, diâmetro de 20" (508 mm)</t>
  </si>
  <si>
    <t>01.28.140</t>
  </si>
  <si>
    <t>Perfuração roto-pneumática para poço profundo em rocha metassedimentar em geral, diâmetro de 12 1/4" (311,15 mm)</t>
  </si>
  <si>
    <t>01.28.150</t>
  </si>
  <si>
    <t>Perfuração rotativa para poço profundo em rocha sã (basalto), diâmetro de 14" (350 mm)</t>
  </si>
  <si>
    <t>01.28.160</t>
  </si>
  <si>
    <t>Perfuração rotativa para poço profundo em rocha alterada (basalto alterado), diâmetro de 8" (200 mm)</t>
  </si>
  <si>
    <t>01.28.170</t>
  </si>
  <si>
    <t>Perfuração rotativa para poço profundo em rocha alterada (basalto alterado), diâmetro de 10" (250 mm)</t>
  </si>
  <si>
    <t>01.28.180</t>
  </si>
  <si>
    <t>Perfuração rotativa para poço profundo em rocha alterada (basalto alterado), diâmetro de 12" (300 mm)</t>
  </si>
  <si>
    <t>01.28.190</t>
  </si>
  <si>
    <t>Perfuração roto-pneumática para poço profundo em rocha sã (basalto), diâmetro de 6" (150 mm)</t>
  </si>
  <si>
    <t>01.28.200</t>
  </si>
  <si>
    <t>Perfuração roto-pneumática para poço profundo em rocha sã (basalto), diâmetro de 8" (200 mm)</t>
  </si>
  <si>
    <t>01.28.210</t>
  </si>
  <si>
    <t>Perfuração roto-pneumática para poço profundo em rocha sã (basalto), diâmetro de 10" (250 mm)</t>
  </si>
  <si>
    <t>01.28.220</t>
  </si>
  <si>
    <t>Perfuração roto-pneumática para poço profundo em rocha sã (basalto), diâmetro de 12" (300 mm)</t>
  </si>
  <si>
    <t>01.28.230</t>
  </si>
  <si>
    <t>Perfuração roto-pneumática para poço profundo em rocha sã (basalto), diâmetro de 14" (350 mm)</t>
  </si>
  <si>
    <t>01.28.240</t>
  </si>
  <si>
    <t>Perfuração roto-pneumática para poço profundo em rocha sã (basalto), diâmetro de 18" (450 mm)</t>
  </si>
  <si>
    <t>01.28.250</t>
  </si>
  <si>
    <t>Revestimento interno de poço profundo tubo liso em aço galvanizado, diâmetro de 6" (152,40 mm) - união solda</t>
  </si>
  <si>
    <t>01.28.260</t>
  </si>
  <si>
    <t>Revestimento interno de poço profundo tubo PVC geomecânico nervurado standard, diâmetro de 6" (150 mm)</t>
  </si>
  <si>
    <t>01.28.270</t>
  </si>
  <si>
    <t>Revestimento interno de poço profundo tubo PVC geomecânico nervurado reforçado, diâmetro de 8" (200 mm)</t>
  </si>
  <si>
    <t>01.28.280</t>
  </si>
  <si>
    <t>Revestimento interno de poço profundo tubo de aço preto, diâmetro de 6" (152,40 mm)</t>
  </si>
  <si>
    <t>01.28.290</t>
  </si>
  <si>
    <t>Revestimento interno de poço profundo tubo preto DIN 2440, diâmetro de 6" (150 mm)</t>
  </si>
  <si>
    <t>01.28.300</t>
  </si>
  <si>
    <t>Revestimento interno de poço profundo tubo preto DIN 2440, diâmetro de 8" (200 mm)</t>
  </si>
  <si>
    <t>01.28.310</t>
  </si>
  <si>
    <t>Revestimento interno de poço profundo tubo de aço preto liso calandrado, diâmetro de 16" (406,40 mm)</t>
  </si>
  <si>
    <t>01.28.350</t>
  </si>
  <si>
    <t>Revestimento da boca de poço profundo tubo chapa 3/16", diâmetro de 12"</t>
  </si>
  <si>
    <t>01.28.360</t>
  </si>
  <si>
    <t>Revestimento da boca de poço profundo tubo chapa 3/16", diâmetro de 14"</t>
  </si>
  <si>
    <t>01.28.370</t>
  </si>
  <si>
    <t>Revestimento da boca de poço profundo tubo chapa 3/16", diâmetro de 16"</t>
  </si>
  <si>
    <t>01.28.380</t>
  </si>
  <si>
    <t>Revestimento da boca de poço profundo tubo chapa 3/16", diâmetro de 20"</t>
  </si>
  <si>
    <t>01.28.390</t>
  </si>
  <si>
    <t>Filtro PVC geomecânico nervurado tipo standard para poço profundo, diâmetro de 6" (150 mm)</t>
  </si>
  <si>
    <t>01.28.400</t>
  </si>
  <si>
    <t>Filtro PVC geomecânico nervurado tipo reforçado para poço profundo, diâmetro de 8" (200 mm)</t>
  </si>
  <si>
    <t>01.28.410</t>
  </si>
  <si>
    <t>Filtro espiralado galvanizado simples (standard) para poço profundo, diâmetro de 6" (152,40 mm)</t>
  </si>
  <si>
    <t>01.28.420</t>
  </si>
  <si>
    <t>Filtro espiralado galvanizado reforçado para poço profundo, diâmetro de 6" (152,40 mm)</t>
  </si>
  <si>
    <t>01.28.430</t>
  </si>
  <si>
    <t>Filtro espiralado em aço inoxidável reforçado para poço profundo, diâmetro de 6" (152,40 mm)</t>
  </si>
  <si>
    <t>01.28.440</t>
  </si>
  <si>
    <t>Filtro galvanizado tipo NOLD para poço profundo, diâmetro de 6" (150 mm)</t>
  </si>
  <si>
    <t>01.28.450</t>
  </si>
  <si>
    <t>Pré-filtro tipo pérola para poço profundo</t>
  </si>
  <si>
    <t>01.28.460</t>
  </si>
  <si>
    <t>Pré-filtro tipo Jacareí para poço profundo</t>
  </si>
  <si>
    <t>01.28.470</t>
  </si>
  <si>
    <t>Perfilagem ótica (filmagem / endoscopia) para poço profundo</t>
  </si>
  <si>
    <t>01.28.480</t>
  </si>
  <si>
    <t>Perfilagem elétrica de poço profundo</t>
  </si>
  <si>
    <t>01.28.490</t>
  </si>
  <si>
    <t>Taxa de mobilização e desmobilização de equipamentos para execução de bombeamento, limpeza, desenvolvimento e teste de vazão</t>
  </si>
  <si>
    <t>01.28.500</t>
  </si>
  <si>
    <t>Limpeza e desenvolvimento do poço profundo</t>
  </si>
  <si>
    <t>H</t>
  </si>
  <si>
    <t>01.28.510</t>
  </si>
  <si>
    <t>Ensaio de vazão (bombeamento) para poço profundo, com bomba submersa</t>
  </si>
  <si>
    <t>01.28.520</t>
  </si>
  <si>
    <t>Ensaio de vazão escalonado para poço profundo</t>
  </si>
  <si>
    <t>01.28.530</t>
  </si>
  <si>
    <t>Ensaio de recuperação de nível para poço profundo</t>
  </si>
  <si>
    <t>01.28.540</t>
  </si>
  <si>
    <t>Desinfecção de poço profundo</t>
  </si>
  <si>
    <t>01.28.550</t>
  </si>
  <si>
    <t>Análise físico-química e bacteriológica da água para poço profundo</t>
  </si>
  <si>
    <t>CJ</t>
  </si>
  <si>
    <t>01.28.560</t>
  </si>
  <si>
    <t>Centralizador de coluna para poço profundo, diâmetro de 4" ou 6"</t>
  </si>
  <si>
    <t>01.28.570</t>
  </si>
  <si>
    <t>Cimentação de boca do poço profundo, entre perfuração de maior diâmetro (cimentação do espaço anular)</t>
  </si>
  <si>
    <t>01.28.580</t>
  </si>
  <si>
    <t>Laje de proteção em concreto armado para poço profundo (área mínimo de 3,00 m²)</t>
  </si>
  <si>
    <t>01.28.590</t>
  </si>
  <si>
    <t>Lacre do poço profundo (tampa)</t>
  </si>
  <si>
    <t>01.28.600</t>
  </si>
  <si>
    <t>Licença de perfuração para poço profundo</t>
  </si>
  <si>
    <t>01.28.610</t>
  </si>
  <si>
    <t>Outorga de direito de uso para poço profundo</t>
  </si>
  <si>
    <t>01.28.620</t>
  </si>
  <si>
    <t>Parecer técnico junto a CETESB</t>
  </si>
  <si>
    <t>02</t>
  </si>
  <si>
    <t>INICIO, APOIO E ADMINISTRACAO DA OBRA</t>
  </si>
  <si>
    <t>02.01</t>
  </si>
  <si>
    <t>Construção provisória</t>
  </si>
  <si>
    <t>Construção provisória em madeira - fornecimento e montagem</t>
  </si>
  <si>
    <t>02.01.171</t>
  </si>
  <si>
    <t>Sanitário/vestiário provisório em alvenaria</t>
  </si>
  <si>
    <t>Banheiro químico modelo Standard, com manutenção conforme exigências da CETESB</t>
  </si>
  <si>
    <t>UNMES</t>
  </si>
  <si>
    <t>Desmobilização de construção provisória</t>
  </si>
  <si>
    <t>02.02</t>
  </si>
  <si>
    <t>Container</t>
  </si>
  <si>
    <t>02.02.120</t>
  </si>
  <si>
    <t>Locação de container tipo alojamento - área mínima de 13,80 m²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</si>
  <si>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</si>
  <si>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</si>
  <si>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</si>
  <si>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Locação de container tipo depósito - área mínima de 13,80 m²</t>
  </si>
  <si>
    <t>02.02.160</t>
  </si>
  <si>
    <t>Locação de container tipo guarita - área mínima de 4,60 m²</t>
  </si>
  <si>
    <t>02.03</t>
  </si>
  <si>
    <t>Tapume, vedação e proteções diversas</t>
  </si>
  <si>
    <t>02.03.030</t>
  </si>
  <si>
    <t>Proteção de superfícies em geral com plástico bolha</t>
  </si>
  <si>
    <t>02.03.060</t>
  </si>
  <si>
    <t>Proteção de fachada com tela de nylon</t>
  </si>
  <si>
    <t>02.03.080</t>
  </si>
  <si>
    <t>Fechamento provisório de vãos em chapa de madeira compensada</t>
  </si>
  <si>
    <t>02.03.110</t>
  </si>
  <si>
    <t>Tapume móvel para fechamento de áreas</t>
  </si>
  <si>
    <t>02.03.120</t>
  </si>
  <si>
    <t>Tapume fixo para fechamento de áreas, com portão</t>
  </si>
  <si>
    <t>02.03.200</t>
  </si>
  <si>
    <t>Locação de quadros metálicos para plataforma de proteção, inclusive o madeiramento</t>
  </si>
  <si>
    <t>M2MES</t>
  </si>
  <si>
    <t>02.03.240</t>
  </si>
  <si>
    <t>Proteção de piso com tecido de aniagem e gesso</t>
  </si>
  <si>
    <t>02.03.260</t>
  </si>
  <si>
    <t>Tapume fixo em painel OSB - espessura 10 mm</t>
  </si>
  <si>
    <t>02.03.270</t>
  </si>
  <si>
    <t>Tapume fixo em painel OSB - espessura 12 mm</t>
  </si>
  <si>
    <t>02.03.500</t>
  </si>
  <si>
    <t>Proteção em madeira e lona plástica para equipamento mecânico ou informática - para obras de reforma</t>
  </si>
  <si>
    <t>02.05</t>
  </si>
  <si>
    <t>Andaime e balancim</t>
  </si>
  <si>
    <t>02.05.060</t>
  </si>
  <si>
    <t>Montagem e desmontagem de andaime torre metálica com altura até 10 m</t>
  </si>
  <si>
    <t>02.05.080</t>
  </si>
  <si>
    <t>Montagem e desmontagem de andaime torre metálica com altura superior a 10 m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</si>
  <si>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</si>
  <si>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</si>
  <si>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</si>
  <si>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</si>
  <si>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</si>
  <si>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</si>
  <si>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02.05.202</t>
  </si>
  <si>
    <t>Andaime torre metálico (1,5 x 1,5 m) com piso metálico</t>
  </si>
  <si>
    <t>MXMES</t>
  </si>
  <si>
    <t>02.05.212</t>
  </si>
  <si>
    <t>Andaime tubular fachadeiro com piso metálico e sapatas ajustáveis</t>
  </si>
  <si>
    <t>02.06</t>
  </si>
  <si>
    <t>Alocação de equipe, equipamento e ferramental</t>
  </si>
  <si>
    <t>02.06.030</t>
  </si>
  <si>
    <t>Locação de plataforma elevatória articulada, com altura aproximada de 12,5m, capacidade de carga de 227 kg, elétrica</t>
  </si>
  <si>
    <t>02.06.040</t>
  </si>
  <si>
    <t>Locação de plataforma elevatória articulada, com altura aproximada de 20 m, capacidade de carga de 227 kg, diesel</t>
  </si>
  <si>
    <t>02.08</t>
  </si>
  <si>
    <t>Sinalização de obra</t>
  </si>
  <si>
    <t>Placa de identificação para obra</t>
  </si>
  <si>
    <t>02.08.040</t>
  </si>
  <si>
    <t>Placa em lona com impressão digital e requadro em metalon</t>
  </si>
  <si>
    <t>02.08.050</t>
  </si>
  <si>
    <t>Placa em lona com impressão digital e estrutura em madeira</t>
  </si>
  <si>
    <t>02.09</t>
  </si>
  <si>
    <t>Limpeza de terreno</t>
  </si>
  <si>
    <t>02.09.030</t>
  </si>
  <si>
    <t>Limpeza manual do terreno, inclusive troncos até 5 cm de diâmetro, com caminhão à disposição dentro da obra, até o raio de 1 km</t>
  </si>
  <si>
    <t>Limpeza mecanizada do terreno, inclusive troncos até 15 cm de diâmetro, com caminhão à disposição dentro e fora da obra, com transporte no raio de até 1 km</t>
  </si>
  <si>
    <t>Limpeza mecanizada do terreno, inclusive troncos com diâmetro acima de 15 cm até 50 cm, com caminhão à disposição dentro da obra, até o raio de 1 km</t>
  </si>
  <si>
    <t>02.09.150</t>
  </si>
  <si>
    <t>Corte e derrubada de eucalipto (1° corte) - idade até 4 anos</t>
  </si>
  <si>
    <t>02.09.160</t>
  </si>
  <si>
    <t>Corte e derrubada de eucalipto (1° corte) - idade acima de 4 anos</t>
  </si>
  <si>
    <t>02.10</t>
  </si>
  <si>
    <t>Locação de obra</t>
  </si>
  <si>
    <t>Locação de obra de edificação</t>
  </si>
  <si>
    <t>02.10.040</t>
  </si>
  <si>
    <t>Locação de rede de canalização</t>
  </si>
  <si>
    <t>02.10.050</t>
  </si>
  <si>
    <t>Locação para muros, cercas e alambrados</t>
  </si>
  <si>
    <t>02.10.060</t>
  </si>
  <si>
    <t>Locação de vias, calçadas, tanques e lagoas</t>
  </si>
  <si>
    <t>03</t>
  </si>
  <si>
    <t>DEMOLICAO SEM REAPROVEITAMENTO</t>
  </si>
  <si>
    <t>03.01</t>
  </si>
  <si>
    <t>Demolição de concreto, lastro, mistura e afins</t>
  </si>
  <si>
    <t>03.01.020</t>
  </si>
  <si>
    <t>Demolição manual de concreto simples</t>
  </si>
  <si>
    <t>03.01.040</t>
  </si>
  <si>
    <t>Demolição manual de concreto armado</t>
  </si>
  <si>
    <t>03.01.060</t>
  </si>
  <si>
    <t>Demolição manual de lajes pré-moldadas, incluindo revestimento</t>
  </si>
  <si>
    <t>Demolição mecanizada de concreto armado, inclusive fragmentação, carregamento, transporte até 1 quilômetro e descarregamento</t>
  </si>
  <si>
    <t>03.01.210</t>
  </si>
  <si>
    <t>Demolição mecanizada de concreto armado, inclusive fragmentação e acomodação do material</t>
  </si>
  <si>
    <t>03.01.220</t>
  </si>
  <si>
    <t>Demolição mecanizada de concreto simples, inclusive fragmentação, carregamento, transporte até 1 quilômetro e descarregamento</t>
  </si>
  <si>
    <t>03.01.230</t>
  </si>
  <si>
    <t>Demolição mecanizada de concreto simples, inclusive fragmentação e acomodação do material</t>
  </si>
  <si>
    <t>03.01.240</t>
  </si>
  <si>
    <t>Demolição mecanizada de pavimento ou piso em concreto, inclusive fragmentação, carregamento, transporte até 1 quilômetro e descarregamento</t>
  </si>
  <si>
    <t>03.01.250</t>
  </si>
  <si>
    <t>Demolição mecanizada de pavimento ou piso em concreto, inclusive fragmentação e acomodação do material</t>
  </si>
  <si>
    <t>03.01.260</t>
  </si>
  <si>
    <t>Demolição mecanizada de sarjeta ou sarjetão, inclusive fragmentação, carregamento, transporte até 1 quilômetro e descarregamento</t>
  </si>
  <si>
    <t>03.01.270</t>
  </si>
  <si>
    <t>Demolição mecanizada de sarjeta ou sarjetão, inclusive fragmentação e acomodação do material</t>
  </si>
  <si>
    <t>03.02</t>
  </si>
  <si>
    <t>Demolição de alvenaria</t>
  </si>
  <si>
    <t>03.02.020</t>
  </si>
  <si>
    <t>Demolição manual de alvenaria de fundação/embasamento</t>
  </si>
  <si>
    <t>03.02.040</t>
  </si>
  <si>
    <t>Demolição manual de alvenaria de elevação ou elemento vazado, incluindo revestimento</t>
  </si>
  <si>
    <t>03.03</t>
  </si>
  <si>
    <t>Demolição de revestimento em massa</t>
  </si>
  <si>
    <t>03.03.020</t>
  </si>
  <si>
    <t>Apicoamento manual de piso, parede ou teto</t>
  </si>
  <si>
    <t>03.03.040</t>
  </si>
  <si>
    <t>Demolição manual de revestimento em massa de parede ou teto</t>
  </si>
  <si>
    <t>03.03.060</t>
  </si>
  <si>
    <t>Demolição manual de revestimento em massa de piso</t>
  </si>
  <si>
    <t>03.04</t>
  </si>
  <si>
    <t>Demolição de revestimento cerâmico e ladrilho hidráulico</t>
  </si>
  <si>
    <t>03.04.020</t>
  </si>
  <si>
    <t>Demolição manual de revestimento cerâmico, incluindo a base</t>
  </si>
  <si>
    <t>03.04.030</t>
  </si>
  <si>
    <t>Demolição manual de revestimento em ladrilho hidráulico, incluindo a base</t>
  </si>
  <si>
    <t>03.04.040</t>
  </si>
  <si>
    <t>Demolição manual de rodapé, soleira ou peitoril, em material cerâmico e/ou ladrilho hidráulico, incluindo a base</t>
  </si>
  <si>
    <t>03.05</t>
  </si>
  <si>
    <t>Demolição de revestimento sintético</t>
  </si>
  <si>
    <t>03.05.020</t>
  </si>
  <si>
    <t>Demolição manual de revestimento sintético, incluindo a base</t>
  </si>
  <si>
    <t>03.06</t>
  </si>
  <si>
    <t>Demolição de revestimento em pedra e blocos maciços</t>
  </si>
  <si>
    <t>03.06.050</t>
  </si>
  <si>
    <t>Desmonte (levantamento) mecanizado de pavimento em paralelepípedo ou lajota de concreto, inclusive carregamento, transporte até 1 quilômetro e descarregamento</t>
  </si>
  <si>
    <t>03.06.060</t>
  </si>
  <si>
    <t>Desmonte (levantamento) mecanizado de pavimento em paralelepípedo ou lajota de concreto, inclusive acomodação do material</t>
  </si>
  <si>
    <t>03.07</t>
  </si>
  <si>
    <t>Demolição de revestimento asfáltico</t>
  </si>
  <si>
    <t>03.07.010</t>
  </si>
  <si>
    <t>Demolição (levantamento) mecanizada de pavimento asfáltico, inclusive carregamento, transporte até 1 quilômetro e descarregamento</t>
  </si>
  <si>
    <t>03.07.030</t>
  </si>
  <si>
    <t>Demolição (levantamento) mecanizada de pavimento asfáltico, inclusive fragmentação e acomodação do material</t>
  </si>
  <si>
    <t>03.07.050</t>
  </si>
  <si>
    <t>Fresagem de pavimento asfáltico com espessura até 5 cm, inclusive carregamento, transporte até 1 quilômetro e descarregamento</t>
  </si>
  <si>
    <t>03.07.070</t>
  </si>
  <si>
    <t>Fresagem de pavimento asfáltico com espessura até 5 cm, inclusive acomodação do material</t>
  </si>
  <si>
    <t>03.07.080</t>
  </si>
  <si>
    <t>Fresagem de pavimento asfáltico com espessura até 5 cm, inclusive remoção do material fresado até 10 quilômetros e varrição</t>
  </si>
  <si>
    <t>03.08</t>
  </si>
  <si>
    <t>Demolição de forro / divisórias</t>
  </si>
  <si>
    <t>03.08.020</t>
  </si>
  <si>
    <t>Demolição manual de forro em estuque, inclusive sistema de fixação/tarugamento</t>
  </si>
  <si>
    <t>03.08.040</t>
  </si>
  <si>
    <t>Demolição manual de forro qualquer, inclusive sistema de fixação/tarugamento</t>
  </si>
  <si>
    <t>03.08.060</t>
  </si>
  <si>
    <t>Demolição manual de forro em gesso, inclusive sistema de fixação</t>
  </si>
  <si>
    <t>03.08.200</t>
  </si>
  <si>
    <t>Demolição manual de painéis divisórias, inclusive montantes metálicos</t>
  </si>
  <si>
    <t>03.09</t>
  </si>
  <si>
    <t>Demolição de impermeabilização e afins</t>
  </si>
  <si>
    <t>03.09.020</t>
  </si>
  <si>
    <t>Demolição manual de camada impermeabilizante</t>
  </si>
  <si>
    <t>03.09.040</t>
  </si>
  <si>
    <t>Demolição manual de argamassa regularizante, isolante ou protetora e papel Kraft</t>
  </si>
  <si>
    <t>03.09.060</t>
  </si>
  <si>
    <t>Remoção manual de junta de dilatação ou retração, inclusive apoio</t>
  </si>
  <si>
    <t>03.10</t>
  </si>
  <si>
    <t>Remoção de pintura</t>
  </si>
  <si>
    <t>03.10.020</t>
  </si>
  <si>
    <t>Remoção de pintura em rodapé, baguete ou moldura com lixa</t>
  </si>
  <si>
    <t>03.10.040</t>
  </si>
  <si>
    <t>Remoção de pintura em rodapé, baguete ou moldura com produto químico</t>
  </si>
  <si>
    <t>03.10.080</t>
  </si>
  <si>
    <t>Remoção de pintura em superfícies de madeira e/ou metálicas com produtos químicos</t>
  </si>
  <si>
    <t>03.10.100</t>
  </si>
  <si>
    <t>Remoção de pintura em superfícies de madeira e/ou metálicas com lixamento</t>
  </si>
  <si>
    <t>03.10.120</t>
  </si>
  <si>
    <t>Remoção de pintura em massa com produtos químicos</t>
  </si>
  <si>
    <t>03.10.140</t>
  </si>
  <si>
    <t>Remoção de pintura em massa com lixamento</t>
  </si>
  <si>
    <t>03.16</t>
  </si>
  <si>
    <t>Remoção de sinalização horizontal</t>
  </si>
  <si>
    <t>03.16.010</t>
  </si>
  <si>
    <t>Remoção de sinalização horizontal existente</t>
  </si>
  <si>
    <t>03.16.011</t>
  </si>
  <si>
    <t>Remoção de tacha/tachões</t>
  </si>
  <si>
    <t>04</t>
  </si>
  <si>
    <t>RETIRADA COM PROVAVEL REAPROVEITAMENTO</t>
  </si>
  <si>
    <t>04.01</t>
  </si>
  <si>
    <t>Retirada de fechamento e elemento divisor</t>
  </si>
  <si>
    <t>04.01.020</t>
  </si>
  <si>
    <t>Retirada de divisória em placa de madeira ou fibrocimento tarugada</t>
  </si>
  <si>
    <t>04.01.040</t>
  </si>
  <si>
    <t>Retirada de divisória em placa de madeira ou fibrocimento com montantes metálicos</t>
  </si>
  <si>
    <t>04.01.060</t>
  </si>
  <si>
    <t>Retirada de divisória em placa de concreto, granito, granilite ou mármore</t>
  </si>
  <si>
    <t>04.01.080</t>
  </si>
  <si>
    <t>Retirada de fechamento em placas pré-moldadas, inclusive pilares</t>
  </si>
  <si>
    <t>04.01.090</t>
  </si>
  <si>
    <t>Retirada de barreira de proteção com arame de alta segurança, simples ou duplo</t>
  </si>
  <si>
    <t>04.01.100</t>
  </si>
  <si>
    <t>Retirada de cerca</t>
  </si>
  <si>
    <t>04.02</t>
  </si>
  <si>
    <t>Retirada de elementos de estrutura (concreto, ferro, alumínio e madeira)</t>
  </si>
  <si>
    <t>04.02.020</t>
  </si>
  <si>
    <t>Retirada de peças lineares em madeira com seção até 60 cm²</t>
  </si>
  <si>
    <t>04.02.030</t>
  </si>
  <si>
    <t>Retirada de peças lineares em madeira com seção superior a 60 cm²</t>
  </si>
  <si>
    <t>04.02.050</t>
  </si>
  <si>
    <t>Retirada de estrutura em madeira tesoura - telhas de barro</t>
  </si>
  <si>
    <t>04.02.070</t>
  </si>
  <si>
    <t>Retirada de estrutura em madeira tesoura - telhas perfil qualquer</t>
  </si>
  <si>
    <t>04.02.090</t>
  </si>
  <si>
    <t>Retirada de estrutura em madeira pontaletada - telhas de barro</t>
  </si>
  <si>
    <t>04.02.110</t>
  </si>
  <si>
    <t>Retirada de estrutura em madeira pontaletada - telhas perfil qualquer</t>
  </si>
  <si>
    <t>04.02.140</t>
  </si>
  <si>
    <t>Retirada de estrutura metálica</t>
  </si>
  <si>
    <t>KG</t>
  </si>
  <si>
    <t>04.03</t>
  </si>
  <si>
    <t>Retirada de telhamento e proteção</t>
  </si>
  <si>
    <t>04.03.020</t>
  </si>
  <si>
    <t>Retirada de telhamento em barro</t>
  </si>
  <si>
    <t>04.03.040</t>
  </si>
  <si>
    <t>Retirada de telhamento perfil e material qualquer, exceto barro</t>
  </si>
  <si>
    <t>04.03.060</t>
  </si>
  <si>
    <t>Retirada de cumeeira ou espigão em barro</t>
  </si>
  <si>
    <t>04.03.080</t>
  </si>
  <si>
    <t>Retirada de cumeeira, espigão ou rufo perfil qualquer</t>
  </si>
  <si>
    <t>04.03.090</t>
  </si>
  <si>
    <t>Retirada de domo de acrílico, inclusive perfis metálicos de fixação</t>
  </si>
  <si>
    <t>04.04</t>
  </si>
  <si>
    <t>Retirada de revestimento em pedra e blocos maciços</t>
  </si>
  <si>
    <t>04.04.010</t>
  </si>
  <si>
    <t>Retirada de revestimento em pedra, granito ou mármore, em parede ou fachada</t>
  </si>
  <si>
    <t>04.04.020</t>
  </si>
  <si>
    <t>Retirada de revestimento em pedra, granito ou mármore, em piso</t>
  </si>
  <si>
    <t>04.04.030</t>
  </si>
  <si>
    <t>Retirada de soleira ou peitoril em pedra, granito ou mármore</t>
  </si>
  <si>
    <t>04.04.040</t>
  </si>
  <si>
    <t>Retirada de degrau em pedra, granito ou mármore</t>
  </si>
  <si>
    <t>04.04.060</t>
  </si>
  <si>
    <t>Retirada de rodapé em pedra, granito ou mármore</t>
  </si>
  <si>
    <t>04.05</t>
  </si>
  <si>
    <t>Retirada de revestimentos em madeira</t>
  </si>
  <si>
    <t>04.05.010</t>
  </si>
  <si>
    <t>Retirada de revestimento em lambris de madeira</t>
  </si>
  <si>
    <t>04.05.020</t>
  </si>
  <si>
    <t>Retirada de piso em tacos de madeira</t>
  </si>
  <si>
    <t>04.05.040</t>
  </si>
  <si>
    <t>Retirada de soalho somente o tablado</t>
  </si>
  <si>
    <t>04.05.060</t>
  </si>
  <si>
    <t>Retirada de soalho inclusive vigamento</t>
  </si>
  <si>
    <t>04.05.080</t>
  </si>
  <si>
    <t>Retirada de degrau em madeira</t>
  </si>
  <si>
    <t>04.05.100</t>
  </si>
  <si>
    <t>Retirada de rodapé inclusive cordão em madeira</t>
  </si>
  <si>
    <t>04.06</t>
  </si>
  <si>
    <t>Retirada de revestimentos sintéticos e metálicos</t>
  </si>
  <si>
    <t>04.06.010</t>
  </si>
  <si>
    <t>Retirada de revestimento em lambris metálicos</t>
  </si>
  <si>
    <t>04.06.020</t>
  </si>
  <si>
    <t>Retirada de piso em material sintético assentado a cola</t>
  </si>
  <si>
    <t>04.06.040</t>
  </si>
  <si>
    <t>Retirada de degrau em material sintético assentado a cola</t>
  </si>
  <si>
    <t>04.06.060</t>
  </si>
  <si>
    <t>Retirada de rodapé inclusive cordão em material sintético</t>
  </si>
  <si>
    <t>04.06.100</t>
  </si>
  <si>
    <t>Retirada de piso elevado telescópico metálico, inclusive estrutura de sustentação</t>
  </si>
  <si>
    <t>04.07</t>
  </si>
  <si>
    <t>Retirada de forro, brise e fachada</t>
  </si>
  <si>
    <t>04.07.020</t>
  </si>
  <si>
    <t>Retirada de forro qualquer em placas ou tiras fixadas</t>
  </si>
  <si>
    <t>04.07.040</t>
  </si>
  <si>
    <t>Retirada de forro qualquer em placas ou tiras apoiadas</t>
  </si>
  <si>
    <t>04.07.060</t>
  </si>
  <si>
    <t>Retirada de sistema de fixação ou tarugamento de forro</t>
  </si>
  <si>
    <t>04.08</t>
  </si>
  <si>
    <t>Retirada de esquadria e elemento de madeira</t>
  </si>
  <si>
    <t>04.08.020</t>
  </si>
  <si>
    <t>Retirada de folha de esquadria em madeira</t>
  </si>
  <si>
    <t>04.08.040</t>
  </si>
  <si>
    <t>Retirada de guarnição, moldura e peças lineares em madeira, fixadas</t>
  </si>
  <si>
    <t>04.08.060</t>
  </si>
  <si>
    <t>Retirada de batente com guarnição e peças lineares em madeira, chumbados</t>
  </si>
  <si>
    <t>04.08.080</t>
  </si>
  <si>
    <t>Retirada de elemento em madeira e sistema de fixação tipo quadro, lousa, etc.</t>
  </si>
  <si>
    <t>04.08.100</t>
  </si>
  <si>
    <t>Retirada de armário em madeira ou metal</t>
  </si>
  <si>
    <t>04.09</t>
  </si>
  <si>
    <t>Retirada de esquadria e elementos metálicos</t>
  </si>
  <si>
    <t>04.09.020</t>
  </si>
  <si>
    <t>Retirada de esquadria metálica em geral</t>
  </si>
  <si>
    <t>04.09.040</t>
  </si>
  <si>
    <t>Retirada de folha de esquadria metálica</t>
  </si>
  <si>
    <t>04.09.060</t>
  </si>
  <si>
    <t>Retirada de batente, corrimão ou peças lineares metálicas, chumbados</t>
  </si>
  <si>
    <t>04.09.080</t>
  </si>
  <si>
    <t>Retirada de batente, corrimão ou peças lineares metálicas, fixados</t>
  </si>
  <si>
    <t>04.09.100</t>
  </si>
  <si>
    <t>Retirada de guarda-corpo ou gradil em geral</t>
  </si>
  <si>
    <t>04.09.120</t>
  </si>
  <si>
    <t>Retirada de escada de marinheiro com ou sem guarda-corpo</t>
  </si>
  <si>
    <t>04.09.140</t>
  </si>
  <si>
    <t>Retirada de poste ou sistema de sustentação para alambrado ou fechamento</t>
  </si>
  <si>
    <t>04.09.160</t>
  </si>
  <si>
    <t>Retirada de entelamento metálico em geral</t>
  </si>
  <si>
    <t>04.10</t>
  </si>
  <si>
    <t>Retirada de ferragens e acessórios para esquadrias</t>
  </si>
  <si>
    <t>04.10.020</t>
  </si>
  <si>
    <t>Retirada de fechadura ou fecho de embutir</t>
  </si>
  <si>
    <t>04.10.040</t>
  </si>
  <si>
    <t>Retirada de fechadura ou fecho de sobrepor</t>
  </si>
  <si>
    <t>04.10.060</t>
  </si>
  <si>
    <t>Retirada de dobradiça</t>
  </si>
  <si>
    <t>04.10.080</t>
  </si>
  <si>
    <t>Retirada de peça ou acessório complementar em geral de esquadria</t>
  </si>
  <si>
    <t>04.11</t>
  </si>
  <si>
    <t>Retirada de aparelhos, metais sanitários e registro</t>
  </si>
  <si>
    <t>04.11.020</t>
  </si>
  <si>
    <t>Retirada de aparelho sanitário incluindo acessórios</t>
  </si>
  <si>
    <t>04.11.030</t>
  </si>
  <si>
    <t>Retirada de bancada incluindo pertences</t>
  </si>
  <si>
    <t>04.11.040</t>
  </si>
  <si>
    <t>Retirada de complemento sanitário chumbado</t>
  </si>
  <si>
    <t>04.11.060</t>
  </si>
  <si>
    <t>Retirada de complemento sanitário fixado ou de sobrepor</t>
  </si>
  <si>
    <t>04.11.080</t>
  </si>
  <si>
    <t>Retirada de registro ou válvula embutidos</t>
  </si>
  <si>
    <t>04.11.100</t>
  </si>
  <si>
    <t>Retirada de registro ou válvula aparentes</t>
  </si>
  <si>
    <t>04.11.110</t>
  </si>
  <si>
    <t>Retirada de purificador/bebedouro</t>
  </si>
  <si>
    <t>04.11.120</t>
  </si>
  <si>
    <t>Retirada de torneira ou chuveiro</t>
  </si>
  <si>
    <t>04.11.140</t>
  </si>
  <si>
    <t>Retirada de sifão ou metais sanitários diversos</t>
  </si>
  <si>
    <t>04.11.160</t>
  </si>
  <si>
    <t>Retirada de caixa de descarga de sobrepor ou acoplada</t>
  </si>
  <si>
    <t>04.12</t>
  </si>
  <si>
    <t>Retirada de aparelhos elétricos e hidráulicos</t>
  </si>
  <si>
    <t>04.12.020</t>
  </si>
  <si>
    <t>Retirada de conjunto motor-bomba</t>
  </si>
  <si>
    <t>04.12.040</t>
  </si>
  <si>
    <t>Retirada de motor de bomba de recalque</t>
  </si>
  <si>
    <t>04.13</t>
  </si>
  <si>
    <t>Retirada de impermeabilização e afins</t>
  </si>
  <si>
    <t>04.13.020</t>
  </si>
  <si>
    <t>Retirada de isolamento térmico com material monolítico</t>
  </si>
  <si>
    <t>04.13.060</t>
  </si>
  <si>
    <t>Retirada de isolamento térmico com material em panos</t>
  </si>
  <si>
    <t>04.14</t>
  </si>
  <si>
    <t>Retirada de vidro</t>
  </si>
  <si>
    <t>04.14.020</t>
  </si>
  <si>
    <t>Retirada de vidro ou espelho com raspagem da massa ou retirada de baguete</t>
  </si>
  <si>
    <t>04.14.040</t>
  </si>
  <si>
    <t>Retirada de esquadria em vidro</t>
  </si>
  <si>
    <t>04.17</t>
  </si>
  <si>
    <t>Retirada em instalação elétrica - letra A ate B</t>
  </si>
  <si>
    <t>04.17.020</t>
  </si>
  <si>
    <t>Remoção de aparelho de iluminação ou projetor fixo em teto, piso ou parede</t>
  </si>
  <si>
    <t>04.17.040</t>
  </si>
  <si>
    <t>Remoção de aparelho de iluminação ou projetor fixo em poste ou braço</t>
  </si>
  <si>
    <t>04.17.060</t>
  </si>
  <si>
    <t>Remoção de suporte tipo braquet</t>
  </si>
  <si>
    <t>04.17.080</t>
  </si>
  <si>
    <t>Remoção de barramento de cobre</t>
  </si>
  <si>
    <t>04.17.100</t>
  </si>
  <si>
    <t>Remoção de base de disjuntor tipo QUIK-LAG</t>
  </si>
  <si>
    <t>04.17.120</t>
  </si>
  <si>
    <t>Remoção de base de fusível tipo Diazed</t>
  </si>
  <si>
    <t>04.17.140</t>
  </si>
  <si>
    <t>Remoção de base e haste de para-raios</t>
  </si>
  <si>
    <t>04.17.160</t>
  </si>
  <si>
    <t>Remoção de base ou chave para fusível NH tipo tripolar</t>
  </si>
  <si>
    <t>04.17.180</t>
  </si>
  <si>
    <t>Remoção de base ou chave para fusível NH tipo unipolar</t>
  </si>
  <si>
    <t>04.17.200</t>
  </si>
  <si>
    <t>Remoção de braçadeira para passagem de cordoalha</t>
  </si>
  <si>
    <t>04.17.220</t>
  </si>
  <si>
    <t>Remoção de bucha de passagem interna ou externa</t>
  </si>
  <si>
    <t>04.17.240</t>
  </si>
  <si>
    <t>Remoção de bucha de passagem para neutro</t>
  </si>
  <si>
    <t>04.18</t>
  </si>
  <si>
    <t>Retirada em instalação elétrica - letra C</t>
  </si>
  <si>
    <t>04.18.020</t>
  </si>
  <si>
    <t>Remoção de cabeçote em rede de telefonia</t>
  </si>
  <si>
    <t>04.18.040</t>
  </si>
  <si>
    <t>Remoção de cabo de aço e esticadores de para-raios</t>
  </si>
  <si>
    <t>04.18.060</t>
  </si>
  <si>
    <t>Remoção de caixa de entrada de energia padrão medição indireta completa</t>
  </si>
  <si>
    <t>04.18.070</t>
  </si>
  <si>
    <t>Remoção de caixa de entrada de energia padrão residencial completa</t>
  </si>
  <si>
    <t>04.18.080</t>
  </si>
  <si>
    <t>Remoção de caixa de entrada telefônica completa</t>
  </si>
  <si>
    <t>04.18.090</t>
  </si>
  <si>
    <t>Remoção de caixa de medição padrão completa</t>
  </si>
  <si>
    <t>04.18.120</t>
  </si>
  <si>
    <t>Remoção de caixa estampada</t>
  </si>
  <si>
    <t>04.18.130</t>
  </si>
  <si>
    <t>Remoção de caixa para fusível ou tomada instalada em perfilado</t>
  </si>
  <si>
    <t>04.18.140</t>
  </si>
  <si>
    <t>Remoção de caixa para transformador de corrente</t>
  </si>
  <si>
    <t>04.18.180</t>
  </si>
  <si>
    <t>Remoção de cantoneira metálica</t>
  </si>
  <si>
    <t>04.18.200</t>
  </si>
  <si>
    <t>Remoção de captor de para-raios tipo Franklin</t>
  </si>
  <si>
    <t>04.18.220</t>
  </si>
  <si>
    <t>Remoção de chapa de ferro para bucha de passagem</t>
  </si>
  <si>
    <t>04.18.240</t>
  </si>
  <si>
    <t>Remoção de chave automática da boia</t>
  </si>
  <si>
    <t>04.18.250</t>
  </si>
  <si>
    <t>Remoção de chave base de mármore ou ardósia</t>
  </si>
  <si>
    <t>04.18.260</t>
  </si>
  <si>
    <t>Remoção de chave de ação rápida comando frontal montado em painel</t>
  </si>
  <si>
    <t>04.18.270</t>
  </si>
  <si>
    <t>Remoção de chave fusível indicadora tipo Matheus</t>
  </si>
  <si>
    <t>04.18.280</t>
  </si>
  <si>
    <t>Remoção de chave seccionadora tripolar seca mecanismo de manobra frontal</t>
  </si>
  <si>
    <t>04.18.290</t>
  </si>
  <si>
    <t>Remoção de chave tipo Pacco rotativo</t>
  </si>
  <si>
    <t>04.18.320</t>
  </si>
  <si>
    <t>Remoção de cinta de fixação de eletroduto ou sela para cruzeta em poste</t>
  </si>
  <si>
    <t>04.18.340</t>
  </si>
  <si>
    <t>Remoção de condulete</t>
  </si>
  <si>
    <t>04.18.360</t>
  </si>
  <si>
    <t>Remoção de condutor aparente diâmetro externo acima de 6,5 mm</t>
  </si>
  <si>
    <t>04.18.370</t>
  </si>
  <si>
    <t>Remoção de condutor aparente diâmetro externo até 6,5 mm</t>
  </si>
  <si>
    <t>04.18.380</t>
  </si>
  <si>
    <t>Remoção de condutor embutido diâmetro externo acima de 6,5 mm</t>
  </si>
  <si>
    <t>04.18.390</t>
  </si>
  <si>
    <t>Remoção de condutor embutido diâmetro externo até 6,5 mm</t>
  </si>
  <si>
    <t>04.18.400</t>
  </si>
  <si>
    <t>Remoção de condutor especial</t>
  </si>
  <si>
    <t>04.18.410</t>
  </si>
  <si>
    <t>Remoção de cordoalha ou cabo de cobre nu</t>
  </si>
  <si>
    <t>04.18.420</t>
  </si>
  <si>
    <t>Remoção de contator magnético para comando de bomba</t>
  </si>
  <si>
    <t>04.18.440</t>
  </si>
  <si>
    <t>Remoção de corrente para pendentes</t>
  </si>
  <si>
    <t>04.18.460</t>
  </si>
  <si>
    <t>Remoção de cruzeta de ferro para fixação de projetores</t>
  </si>
  <si>
    <t>04.18.470</t>
  </si>
  <si>
    <t>Remoção de cruzeta de madeira</t>
  </si>
  <si>
    <t>04.19</t>
  </si>
  <si>
    <t>Retirada em instalação elétrica - letra D ate I</t>
  </si>
  <si>
    <t>04.19.020</t>
  </si>
  <si>
    <t>Remoção de disjuntor de volume normal ou reduzido</t>
  </si>
  <si>
    <t>04.19.030</t>
  </si>
  <si>
    <t>Remoção de disjuntor a seco aberto tripolar, 600 V de 800 A</t>
  </si>
  <si>
    <t>04.19.060</t>
  </si>
  <si>
    <t>Remoção de disjuntor termomagnético</t>
  </si>
  <si>
    <t>04.19.080</t>
  </si>
  <si>
    <t>Remoção de fundo de quadro de distribuição ou caixa de passagem</t>
  </si>
  <si>
    <t>04.19.100</t>
  </si>
  <si>
    <t>Remoção de gancho de sustentação de luminária em perfilado</t>
  </si>
  <si>
    <t>04.19.120</t>
  </si>
  <si>
    <t>Remoção de interruptores, tomadas, botão de campainha ou cigarra</t>
  </si>
  <si>
    <t>04.19.140</t>
  </si>
  <si>
    <t>Remoção de isolador tipo castanha e gancho de sustentação</t>
  </si>
  <si>
    <t>04.19.160</t>
  </si>
  <si>
    <t>Remoção de isolador tipo disco completo e gancho de suspensão</t>
  </si>
  <si>
    <t>04.19.180</t>
  </si>
  <si>
    <t>Remoção de isolador tipo pino, inclusive o pino</t>
  </si>
  <si>
    <t>04.19.190</t>
  </si>
  <si>
    <t>Remoção de isolador galvanizado uso geral</t>
  </si>
  <si>
    <t>04.20</t>
  </si>
  <si>
    <t>Retirada em instalação elétrica - letra J ate N</t>
  </si>
  <si>
    <t>04.20.020</t>
  </si>
  <si>
    <t>Remoção de janela de ventilação, iluminação ou ventilação e iluminação padrão</t>
  </si>
  <si>
    <t>04.20.040</t>
  </si>
  <si>
    <t>Remoção de lâmpada</t>
  </si>
  <si>
    <t>04.20.060</t>
  </si>
  <si>
    <t>Remoção de luz de obstáculo</t>
  </si>
  <si>
    <t>04.20.080</t>
  </si>
  <si>
    <t>Remoção de manopla de comando de disjuntor</t>
  </si>
  <si>
    <t>04.20.100</t>
  </si>
  <si>
    <t>Remoção de mão francesa</t>
  </si>
  <si>
    <t>04.20.120</t>
  </si>
  <si>
    <t>Remoção de terminal modular (mufla) tripolar ou unipolar</t>
  </si>
  <si>
    <t>04.21</t>
  </si>
  <si>
    <t>Retirada em instalação elétrica - letra O ate S</t>
  </si>
  <si>
    <t>04.21.020</t>
  </si>
  <si>
    <t>Remoção de óleo de disjuntor ou transformador</t>
  </si>
  <si>
    <t>L</t>
  </si>
  <si>
    <t>04.21.040</t>
  </si>
  <si>
    <t>Remoção de pára-raios tipo cristal-valve em cabine primária</t>
  </si>
  <si>
    <t>04.21.050</t>
  </si>
  <si>
    <t>Remoção de pára-raios tipo cristal-valve em poste singelo ou estaleiro</t>
  </si>
  <si>
    <t>04.21.060</t>
  </si>
  <si>
    <t>Remoção de perfilado</t>
  </si>
  <si>
    <t>04.21.100</t>
  </si>
  <si>
    <t>Remoção de porta de quadro ou painel</t>
  </si>
  <si>
    <t>04.21.130</t>
  </si>
  <si>
    <t>Remoção de poste de concreto</t>
  </si>
  <si>
    <t>04.21.140</t>
  </si>
  <si>
    <t>Remoção de poste metálico</t>
  </si>
  <si>
    <t>04.21.150</t>
  </si>
  <si>
    <t>Remoção de poste de madeira</t>
  </si>
  <si>
    <t>04.21.160</t>
  </si>
  <si>
    <t>Remoção de quadro de distribuição, chamada ou caixa de passagem</t>
  </si>
  <si>
    <t>04.21.200</t>
  </si>
  <si>
    <t>Remoção de reator para lâmpada</t>
  </si>
  <si>
    <t>04.21.210</t>
  </si>
  <si>
    <t>Remoção de reator para lâmpada fixo em poste</t>
  </si>
  <si>
    <t>04.21.240</t>
  </si>
  <si>
    <t>Remoção de relé</t>
  </si>
  <si>
    <t>04.21.260</t>
  </si>
  <si>
    <t>Remoção de roldana</t>
  </si>
  <si>
    <t>04.21.280</t>
  </si>
  <si>
    <t>Remoção de soquete</t>
  </si>
  <si>
    <t>04.21.300</t>
  </si>
  <si>
    <t>Remoção de suporte de transformador em poste singelo ou estaleiro</t>
  </si>
  <si>
    <t>04.22</t>
  </si>
  <si>
    <t>Retirada em instalação elétrica - letra T ate o final</t>
  </si>
  <si>
    <t>04.22.020</t>
  </si>
  <si>
    <t>Remoção de terminal ou conector para cabos</t>
  </si>
  <si>
    <t>04.22.040</t>
  </si>
  <si>
    <t>Remoção de transformador de potência em cabine primária</t>
  </si>
  <si>
    <t>04.22.050</t>
  </si>
  <si>
    <t>Remoção de transformador de potencial completo (pequeno)</t>
  </si>
  <si>
    <t>04.22.060</t>
  </si>
  <si>
    <t>Remoção de transformador de potência trifásico até 225 kVA, a óleo, em poste singelo</t>
  </si>
  <si>
    <t>04.22.100</t>
  </si>
  <si>
    <t>Remoção de tubulação elétrica aparente com diâmetro externo acima de 50 mm</t>
  </si>
  <si>
    <t>04.22.110</t>
  </si>
  <si>
    <t>Remoção de tubulação elétrica aparente com diâmetro externo até 50 mm</t>
  </si>
  <si>
    <t>04.22.120</t>
  </si>
  <si>
    <t>Remoção de tubulação elétrica embutida com diâmetro externo acima de 50 mm</t>
  </si>
  <si>
    <t>04.22.130</t>
  </si>
  <si>
    <t>Remoção de tubulação elétrica embutida com diâmetro externo até 50 mm</t>
  </si>
  <si>
    <t>04.22.200</t>
  </si>
  <si>
    <t>Remoção de vergalhão</t>
  </si>
  <si>
    <t>04.30</t>
  </si>
  <si>
    <t>Retirada em instalação hidráulica</t>
  </si>
  <si>
    <t>04.30.020</t>
  </si>
  <si>
    <t>Remoção de calha ou rufo</t>
  </si>
  <si>
    <t>04.30.040</t>
  </si>
  <si>
    <t>Remoção de condutor aparente</t>
  </si>
  <si>
    <t>04.30.060</t>
  </si>
  <si>
    <t>Remoção de tubulação hidráulica em geral, incluindo conexões, caixas e ralos</t>
  </si>
  <si>
    <t>04.30.080</t>
  </si>
  <si>
    <t>Remoção de hidrante de parede completo</t>
  </si>
  <si>
    <t>04.30.100</t>
  </si>
  <si>
    <t>Remoção de reservatório em fibrocimento até 1000 litros</t>
  </si>
  <si>
    <t>04.31</t>
  </si>
  <si>
    <t>Retirada em instalação de combate a incêndio</t>
  </si>
  <si>
    <t>04.31.010</t>
  </si>
  <si>
    <t>Retirada de bico de sprinkler</t>
  </si>
  <si>
    <t>04.35</t>
  </si>
  <si>
    <t>Retirada de sistema e equipamento de conforto mecânico</t>
  </si>
  <si>
    <t>04.35.050</t>
  </si>
  <si>
    <t>Retirada de aparelho de ar condicionado portátil</t>
  </si>
  <si>
    <t>04.40</t>
  </si>
  <si>
    <t>Retirada diversa de pecas pre-moldadas</t>
  </si>
  <si>
    <t>04.40.010</t>
  </si>
  <si>
    <t>Retirada manual de guia pré-moldada, inclusive limpeza, carregamento, transporte até 1 quilômetro e descarregamento</t>
  </si>
  <si>
    <t>04.40.020</t>
  </si>
  <si>
    <t>Retirada de soleira ou peitoril em geral</t>
  </si>
  <si>
    <t>04.40.030</t>
  </si>
  <si>
    <t>Retirada manual de guia pré-moldada, inclusive limpeza e empilhamento</t>
  </si>
  <si>
    <t>04.40.050</t>
  </si>
  <si>
    <t>Retirada manual de paralelepípedo ou lajota de concreto, inclusive limpeza, carregamento, transporte até 1 quilômetro e descarregamento</t>
  </si>
  <si>
    <t>04.40.070</t>
  </si>
  <si>
    <t>Retirada manual de paralelepípedo ou lajota de concreto, inclusive limpeza e empilhamento</t>
  </si>
  <si>
    <t>04.41</t>
  </si>
  <si>
    <t>Retirada de dispositivos viários</t>
  </si>
  <si>
    <t>04.41.001</t>
  </si>
  <si>
    <t>Retirada de placa de solo</t>
  </si>
  <si>
    <t>05</t>
  </si>
  <si>
    <t>TRANSPORTE E MOVIMENTACAO, DENTRO E FORA DA OBRA</t>
  </si>
  <si>
    <t>05.04</t>
  </si>
  <si>
    <t>Transporte de material solto</t>
  </si>
  <si>
    <t>05.04.060</t>
  </si>
  <si>
    <t>Transporte manual horizontal e/ou vertical de entulho até o local de despejo - ensacado</t>
  </si>
  <si>
    <t>05.07</t>
  </si>
  <si>
    <t>Transporte comercial, carreteiro e aluguel</t>
  </si>
  <si>
    <t>05.07.040</t>
  </si>
  <si>
    <t>Remoção de entulho separado de obra com caçamba metálica - terra, alvenaria, concreto, argamassa, madeira, papel, plástico ou metal</t>
  </si>
  <si>
    <t>05.07.050</t>
  </si>
  <si>
    <t>Remoção de entulho de obra com caçamba metálica - material volumoso e misturado por alvenaria, terra, madeira, papel, plástico e metal</t>
  </si>
  <si>
    <t>05.07.060</t>
  </si>
  <si>
    <t>Remoção de entulho de obra com caçamba metálica - material rejeitado e misturado por vegetação, isopor, manta asfáltica e lã de vidro</t>
  </si>
  <si>
    <t>05.07.070</t>
  </si>
  <si>
    <t>Remoção de entulho de obra com caçamba metálica - gesso e/ou drywall</t>
  </si>
  <si>
    <t>05.07.100</t>
  </si>
  <si>
    <t>Transporte de resíduo sólido em aterro - telhas cimento amianto Classe D</t>
  </si>
  <si>
    <t>T</t>
  </si>
  <si>
    <t>05.08</t>
  </si>
  <si>
    <t>Transporte mecanizado de material solto</t>
  </si>
  <si>
    <t>Transporte de entulho, para distâncias superiores ao 3° km até o 5° km</t>
  </si>
  <si>
    <t>05.08.080</t>
  </si>
  <si>
    <t>Transporte de entulho, para distâncias superiores ao 5° km até o 10° km</t>
  </si>
  <si>
    <t>05.08.100</t>
  </si>
  <si>
    <t>Transporte de entulho, para distâncias superiores ao 10° km até o 15° km</t>
  </si>
  <si>
    <t>05.08.120</t>
  </si>
  <si>
    <t>Transporte de entulho, para distâncias superiores ao 15° km até o 20° km</t>
  </si>
  <si>
    <t>05.08.140</t>
  </si>
  <si>
    <t>Transporte de entulho, para distâncias superiores ao 20° km</t>
  </si>
  <si>
    <t>M3XKM</t>
  </si>
  <si>
    <t>05.08.220</t>
  </si>
  <si>
    <t>Carregamento mecanizado de entulho fragmentado, com caminhão à disposição dentro da obra, até o raio de 1 km</t>
  </si>
  <si>
    <t>05.09</t>
  </si>
  <si>
    <t>Taxas de recolhimento</t>
  </si>
  <si>
    <t>05.09.006</t>
  </si>
  <si>
    <t>Taxa de destinação de resíduo sólido em aterro, tipo inerte</t>
  </si>
  <si>
    <t>05.09.007</t>
  </si>
  <si>
    <t>Taxa de destinação de resíduo sólido em aterro, tipo solo/terra</t>
  </si>
  <si>
    <t>05.09.008</t>
  </si>
  <si>
    <t>Taxa de destinação de resíduo sólido em aterro - telhas cimento amianto</t>
  </si>
  <si>
    <t>05.10</t>
  </si>
  <si>
    <t>Transporte mecanizado de solo</t>
  </si>
  <si>
    <t>05.10.010</t>
  </si>
  <si>
    <t>Carregamento mecanizado de solo de 1ª e 2ª categoria</t>
  </si>
  <si>
    <t>05.10.020</t>
  </si>
  <si>
    <t>Transporte de solo de 1ª e 2ª categoria por caminhão até o 2° km</t>
  </si>
  <si>
    <t>05.10.021</t>
  </si>
  <si>
    <t>Transporte de solo de 1ª e 2ª categoria por caminhão para distâncias superiores ao 2° km até o 3° km</t>
  </si>
  <si>
    <t>05.10.022</t>
  </si>
  <si>
    <t>Transporte de solo de 1ª e 2ª categoria por caminhão para distâncias superiores ao 3° km até o 5° km</t>
  </si>
  <si>
    <t>05.10.023</t>
  </si>
  <si>
    <t>Transporte de solo de 1ª e 2ª categoria por caminhão para distâncias superiores ao 5° km até o 10° km</t>
  </si>
  <si>
    <t>05.10.024</t>
  </si>
  <si>
    <t>Transporte de solo de 1ª e 2ª categoria por caminhão para distâncias superiores ao 10° km até o 15° km</t>
  </si>
  <si>
    <t>05.10.025</t>
  </si>
  <si>
    <t>Transporte de solo de 1ª e 2ª categoria por caminhão para distâncias superiores ao 15° km até o 20° km</t>
  </si>
  <si>
    <t>05.10.026</t>
  </si>
  <si>
    <t>Transporte de solo de 1ª e 2ª categoria por caminhão para distâncias superiores ao 20° km</t>
  </si>
  <si>
    <t>Transporte de solo brejoso por caminhão até o 2° km</t>
  </si>
  <si>
    <t>05.10.031</t>
  </si>
  <si>
    <t>Transporte de solo brejoso por caminhão para distâncias superiores ao 2° km até o 3° km</t>
  </si>
  <si>
    <t>05.10.032</t>
  </si>
  <si>
    <t>Transporte de solo brejoso por caminhão para distâncias superiores ao 3° km até o 5° km</t>
  </si>
  <si>
    <t>05.10.033</t>
  </si>
  <si>
    <t>Transporte de solo brejoso por caminhão para distâncias superiores ao 5° km até o 10° km</t>
  </si>
  <si>
    <t>05.10.034</t>
  </si>
  <si>
    <t>Transporte de solo brejoso por caminhão para distâncias superiores ao 10° km até o 15° km</t>
  </si>
  <si>
    <t>05.10.035</t>
  </si>
  <si>
    <t>Transporte de solo brejoso por caminhão para distâncias superiores ao 15° km até o 20° km</t>
  </si>
  <si>
    <t>05.10.036</t>
  </si>
  <si>
    <t>Transporte de solo brejoso por caminhão para distâncias superiores ao 20° km</t>
  </si>
  <si>
    <t>06</t>
  </si>
  <si>
    <t>SERVICO EM SOLO E ROCHA, MANUAL</t>
  </si>
  <si>
    <t>06.01</t>
  </si>
  <si>
    <t>Escavação manual em campo aberto de solo, exceto rocha</t>
  </si>
  <si>
    <t>06.01.020</t>
  </si>
  <si>
    <t>Escavação manual em solo de 1ª e 2ª categoria em campo aberto</t>
  </si>
  <si>
    <t>06.01.040</t>
  </si>
  <si>
    <t>Escavação manual em solo brejoso em campo aberto</t>
  </si>
  <si>
    <t>06.02</t>
  </si>
  <si>
    <t>Escavação manual em valas e buracos de solo, exceto rocha</t>
  </si>
  <si>
    <t>06.02.020</t>
  </si>
  <si>
    <t>Escavação manual em solo de 1ª e 2ª categoria em vala ou cava até 1,5 m</t>
  </si>
  <si>
    <t>06.02.040</t>
  </si>
  <si>
    <t>Escavação manual em solo de 1ª e 2ª categoria em vala ou cava além de 1,5 m</t>
  </si>
  <si>
    <t>06.11</t>
  </si>
  <si>
    <t>Reaterro manual sem fornecimento de material</t>
  </si>
  <si>
    <t>06.11.020</t>
  </si>
  <si>
    <t>Reaterro manual para simples regularização sem compactação</t>
  </si>
  <si>
    <t>06.11.040</t>
  </si>
  <si>
    <t>Reaterro manual apiloado sem controle de compactação</t>
  </si>
  <si>
    <t>06.11.060</t>
  </si>
  <si>
    <t>Reaterro manual com adição de 2% de cimento</t>
  </si>
  <si>
    <t>06.12</t>
  </si>
  <si>
    <t>Aterro manual sem fornecimento de material</t>
  </si>
  <si>
    <t>06.12.020</t>
  </si>
  <si>
    <t>Aterro manual apiloado de área interna com maço de 30 kg</t>
  </si>
  <si>
    <t>06.14</t>
  </si>
  <si>
    <t>Carga / carregamento e descarga manual</t>
  </si>
  <si>
    <t>06.14.020</t>
  </si>
  <si>
    <t>Carga manual de solo</t>
  </si>
  <si>
    <t>07</t>
  </si>
  <si>
    <t>SERVICO EM SOLO E ROCHA, MECANIZADO</t>
  </si>
  <si>
    <t>07.01</t>
  </si>
  <si>
    <t>Escavação ou corte mecanizados em campo aberto de solo, exceto rocha</t>
  </si>
  <si>
    <t>07.01.010</t>
  </si>
  <si>
    <t>Escavação e carga mecanizada para exploração de solo em jazida</t>
  </si>
  <si>
    <t>07.01.020</t>
  </si>
  <si>
    <t>Escavação e carga mecanizada em solo de 1ª categoria, em campo aberto</t>
  </si>
  <si>
    <t>07.01.060</t>
  </si>
  <si>
    <t>Escavação e carga mecanizada em solo de 2ª categoria, em campo aberto</t>
  </si>
  <si>
    <t>07.01.120</t>
  </si>
  <si>
    <t>Carga e remoção de terra até a distância média de 1 km</t>
  </si>
  <si>
    <t>07.02</t>
  </si>
  <si>
    <t>Escavação mecanizada de valas e buracos em solo, exceto rocha</t>
  </si>
  <si>
    <t>07.02.020</t>
  </si>
  <si>
    <t>Escavação mecanizada de valas ou cavas com profundidade de até 2 m</t>
  </si>
  <si>
    <t>07.02.040</t>
  </si>
  <si>
    <t>Escavação mecanizada de valas ou cavas com profundidade de até 3 m</t>
  </si>
  <si>
    <t>07.02.060</t>
  </si>
  <si>
    <t>Escavação mecanizada de valas ou cavas com profundidade de até 4 m</t>
  </si>
  <si>
    <t>07.02.080</t>
  </si>
  <si>
    <t>Escavação mecanizada de valas ou cavas com profundidade acima de 4 m, com escavadeira hidráulica</t>
  </si>
  <si>
    <t>07.05</t>
  </si>
  <si>
    <t>Escavação mecanizada em solo brejoso ou turfa</t>
  </si>
  <si>
    <t>Escavação e carga mecanizada em solo brejoso ou turfa</t>
  </si>
  <si>
    <t>07.05.020</t>
  </si>
  <si>
    <t>Escavação e carga mecanizada em solo vegetal superficial</t>
  </si>
  <si>
    <t>07.06</t>
  </si>
  <si>
    <t>Escavação ou carga mecanizada em campo aberto</t>
  </si>
  <si>
    <t>07.06.010</t>
  </si>
  <si>
    <t>Escavação e carga mecanizada em campo aberto, com rompedor hidráulico, em rocha</t>
  </si>
  <si>
    <t>07.10</t>
  </si>
  <si>
    <t>Apiloamento e nivelamento mecanizado de solo</t>
  </si>
  <si>
    <t>07.10.020</t>
  </si>
  <si>
    <t>Espalhamento de solo em bota-fora com compactação sem controle</t>
  </si>
  <si>
    <t>07.11</t>
  </si>
  <si>
    <t>Reaterro mecanizado sem fornecimento de material</t>
  </si>
  <si>
    <t>07.11.020</t>
  </si>
  <si>
    <t>Reaterro compactado mecanizado de vala ou cava com compactador</t>
  </si>
  <si>
    <t>07.11.040</t>
  </si>
  <si>
    <t>Reaterro compactado mecanizado de vala ou cava com rolo, mínimo de 95% PN</t>
  </si>
  <si>
    <t>07.12</t>
  </si>
  <si>
    <t>Aterro mecanizado sem fornecimento de material</t>
  </si>
  <si>
    <t>07.12.010</t>
  </si>
  <si>
    <t>Compactação de aterro mecanizado mínimo de 95% PN, sem fornecimento de solo em áreas fechadas</t>
  </si>
  <si>
    <t>07.12.020</t>
  </si>
  <si>
    <t>Compactação de aterro mecanizado mínimo de 95% PN, sem fornecimento de solo em campo aberto</t>
  </si>
  <si>
    <t>07.12.030</t>
  </si>
  <si>
    <t>Compactação de aterro mecanizado a 100% PN, sem fornecimento de solo em campo aberto</t>
  </si>
  <si>
    <t>07.12.040</t>
  </si>
  <si>
    <t>Aterro mecanizado por compensação, solo de 1ª categoria em campo aberto, sem compactação do aterro</t>
  </si>
  <si>
    <t>08</t>
  </si>
  <si>
    <t>ESCORAMENTO, CONTENCAO E DRENAGEM</t>
  </si>
  <si>
    <t>08.01</t>
  </si>
  <si>
    <t>Escoramento</t>
  </si>
  <si>
    <t>08.01.020</t>
  </si>
  <si>
    <t>Escoramento de solo contínuo</t>
  </si>
  <si>
    <t>08.01.040</t>
  </si>
  <si>
    <t>Escoramento de solo descontínuo</t>
  </si>
  <si>
    <t>08.01.060</t>
  </si>
  <si>
    <t>Escoramento de solo pontaletado</t>
  </si>
  <si>
    <t>08.01.080</t>
  </si>
  <si>
    <t>Escoramento de solo especial</t>
  </si>
  <si>
    <t>08.01.100</t>
  </si>
  <si>
    <t>Escoramento com estacas pranchas metálicas - profundidade até 4 m</t>
  </si>
  <si>
    <t>08.01.110</t>
  </si>
  <si>
    <t>Escoramento com estacas pranchas metálicas - profundidade até 6 m</t>
  </si>
  <si>
    <t>08.01.120</t>
  </si>
  <si>
    <t>Escoramento com estacas pranchas metálicas - profundidade até 8 m</t>
  </si>
  <si>
    <t>08.02</t>
  </si>
  <si>
    <t>Cimbramento</t>
  </si>
  <si>
    <t>08.02.020</t>
  </si>
  <si>
    <t>Cimbramento em madeira com estroncas de eucalipto</t>
  </si>
  <si>
    <t>08.02.040</t>
  </si>
  <si>
    <t>Cimbramento em perfil metálico para obras de arte</t>
  </si>
  <si>
    <t>08.02.050</t>
  </si>
  <si>
    <t>Cimbramento tubular metálico</t>
  </si>
  <si>
    <t>M3MES</t>
  </si>
  <si>
    <t>08.02.060</t>
  </si>
  <si>
    <t>Montagem e desmontagem de cimbramento tubular metálico</t>
  </si>
  <si>
    <t>08.03</t>
  </si>
  <si>
    <t>Descimbramento</t>
  </si>
  <si>
    <t>08.03.020</t>
  </si>
  <si>
    <t>Descimbramento em madeira</t>
  </si>
  <si>
    <t>08.05</t>
  </si>
  <si>
    <t>Manta, filtro e dreno</t>
  </si>
  <si>
    <t>08.05.010</t>
  </si>
  <si>
    <t>Geomembrana em polietileno de alta densidade PEAD de 1 mm</t>
  </si>
  <si>
    <t>08.05.100</t>
  </si>
  <si>
    <t>Dreno com pedra britada</t>
  </si>
  <si>
    <t>08.05.110</t>
  </si>
  <si>
    <t>Dreno com areia grossa</t>
  </si>
  <si>
    <t>08.05.180</t>
  </si>
  <si>
    <t>Manta geotêxtil com resistência à tração longitudinal de 10kN/m e transversal de 9kN/m</t>
  </si>
  <si>
    <t>08.05.190</t>
  </si>
  <si>
    <t>Manta geotêxtil com resistência à tração longitudinal de 16kN/m e transversal de 14kN/m</t>
  </si>
  <si>
    <t>08.05.220</t>
  </si>
  <si>
    <t>Manta geotêxtil com resistência à tração longitudinal de 31kN/m e transversal de 27kN/m</t>
  </si>
  <si>
    <t>08.06</t>
  </si>
  <si>
    <t>Barbaca</t>
  </si>
  <si>
    <t>08.06.040</t>
  </si>
  <si>
    <t>Barbacã em tubo de PVC com diâmetro 50 mm</t>
  </si>
  <si>
    <t>08.06.060</t>
  </si>
  <si>
    <t>Barbacã em tubo de PVC com diâmetro 75 mm</t>
  </si>
  <si>
    <t>08.06.080</t>
  </si>
  <si>
    <t>Barbacã em tubo de PVC com diâmetro 100 mm</t>
  </si>
  <si>
    <t>08.07</t>
  </si>
  <si>
    <t>Esgotamento</t>
  </si>
  <si>
    <t>08.07.050</t>
  </si>
  <si>
    <t>Taxa de mobilização e desmobilização de equipamentos para execução de rebaixamento de lençol freático</t>
  </si>
  <si>
    <t>08.07.060</t>
  </si>
  <si>
    <t>Locação de conjunto de bombeamento a vácuo para rebaixamento de lençol freático, com até 50 ponteiras e potência até 15 HP, mínimo 30 dias</t>
  </si>
  <si>
    <t>CJxDI</t>
  </si>
  <si>
    <t>08.07.070</t>
  </si>
  <si>
    <t>Ponteiras filtrantes, profundidade até 5 m</t>
  </si>
  <si>
    <t>08.07.090</t>
  </si>
  <si>
    <t>Esgotamento de águas superficiais com bomba de superfície ou submersa</t>
  </si>
  <si>
    <t>HPXh</t>
  </si>
  <si>
    <t>08.10</t>
  </si>
  <si>
    <t>Contenção</t>
  </si>
  <si>
    <t>08.10.040</t>
  </si>
  <si>
    <t>Enrocamento com pedra arrumada</t>
  </si>
  <si>
    <t>08.10.060</t>
  </si>
  <si>
    <t>Enrocamento com pedra assentada</t>
  </si>
  <si>
    <t>08.10.108</t>
  </si>
  <si>
    <t>Gabião tipo caixa em tela metálica, altura de 0,5 m, com revestimento liga zinco/alumínio, malha hexagonal 8/10 cm, fio diâmetro 2,7 mm, independente do formato ou utilização</t>
  </si>
  <si>
    <t>Gabião tipo caixa em tela metálica, altura de 1 m, com revestimento liga zinco/alumínio, malha hexagonal 8/10 cm, fio diâmetro 2,7 mm, independente do formato ou utilização</t>
  </si>
  <si>
    <t>09</t>
  </si>
  <si>
    <t>FORMA</t>
  </si>
  <si>
    <t>09.01</t>
  </si>
  <si>
    <t>Forma em tabua</t>
  </si>
  <si>
    <t>09.01.020</t>
  </si>
  <si>
    <t>Forma em madeira comum para fundação</t>
  </si>
  <si>
    <t>09.01.030</t>
  </si>
  <si>
    <t>Forma em madeira comum para estrutura</t>
  </si>
  <si>
    <t>09.01.040</t>
  </si>
  <si>
    <t>Forma em madeira comum para caixão perdido</t>
  </si>
  <si>
    <t>09.01.150</t>
  </si>
  <si>
    <t>Desmontagem de forma em madeira para estrutura de laje, com tábuas</t>
  </si>
  <si>
    <t>09.01.160</t>
  </si>
  <si>
    <t>Desmontagem de forma em madeira para estrutura de vigas, com tábuas</t>
  </si>
  <si>
    <t>09.02</t>
  </si>
  <si>
    <t>Forma em madeira compensada</t>
  </si>
  <si>
    <t>09.02.020</t>
  </si>
  <si>
    <t>Forma plana em compensado para estrutura convencional</t>
  </si>
  <si>
    <t>Forma plana em compensado para estrutura aparente</t>
  </si>
  <si>
    <t>09.02.060</t>
  </si>
  <si>
    <t>Forma curva em compensado para estrutura aparente</t>
  </si>
  <si>
    <t>09.02.080</t>
  </si>
  <si>
    <t>Forma plana em compensado para obra de arte, sem cimbramento</t>
  </si>
  <si>
    <t>09.02.100</t>
  </si>
  <si>
    <t>Forma em compensado para encamisamento de tubulão</t>
  </si>
  <si>
    <t>09.02.120</t>
  </si>
  <si>
    <t>Forma ripada de 5 cm na vertical</t>
  </si>
  <si>
    <t>09.02.130</t>
  </si>
  <si>
    <t>Forma plana em compensado para estrutura convencional com cimbramento tubular metálico</t>
  </si>
  <si>
    <t>09.02.140</t>
  </si>
  <si>
    <t>Forma plana em compensado para estrutura aparente com cimbramento tubular metálico</t>
  </si>
  <si>
    <t>09.02.150</t>
  </si>
  <si>
    <t>Forma curva em compensado para estrutura convencional com cimbramento tubular metálico</t>
  </si>
  <si>
    <t>09.04</t>
  </si>
  <si>
    <t>Forma em papelão</t>
  </si>
  <si>
    <t>09.04.020</t>
  </si>
  <si>
    <t>Forma em tubo de papelão com diâmetro de 25 cm</t>
  </si>
  <si>
    <t>09.04.030</t>
  </si>
  <si>
    <t>Forma em tubo de papelão com diâmetro de 30 cm</t>
  </si>
  <si>
    <t>09.04.040</t>
  </si>
  <si>
    <t>Forma em tubo de papelão com diâmetro de 35 cm</t>
  </si>
  <si>
    <t>09.04.050</t>
  </si>
  <si>
    <t>Forma em tubo de papelão com diâmetro de 40 cm</t>
  </si>
  <si>
    <t>09.04.060</t>
  </si>
  <si>
    <t>Forma em tubo de papelão com diâmetro de 45 cm</t>
  </si>
  <si>
    <t>09.04.070</t>
  </si>
  <si>
    <t>Forma em tubo de papelão com diâmetro de 50 cm</t>
  </si>
  <si>
    <t>09.07</t>
  </si>
  <si>
    <t>Forma em polipropileno</t>
  </si>
  <si>
    <t>09.07.060</t>
  </si>
  <si>
    <t>Forma em polipropileno (cubeta) e acessórios para laje nervurada com dimensões variáveis - locação</t>
  </si>
  <si>
    <t>10</t>
  </si>
  <si>
    <t>ARMADURA E CORDOALHA ESTRUTURAL</t>
  </si>
  <si>
    <t>10.01</t>
  </si>
  <si>
    <t>Armadura em barra</t>
  </si>
  <si>
    <t>10.01.020</t>
  </si>
  <si>
    <t>Armadura em barra de aço CA-25 fyk = 250 MPa</t>
  </si>
  <si>
    <t>Armadura em barra de aço CA-50 (A ou B) fyk = 500 MPa</t>
  </si>
  <si>
    <t>10.01.060</t>
  </si>
  <si>
    <t>Armadura em barra de aço CA-60 (A ou B) fyk = 600 MPa</t>
  </si>
  <si>
    <t>10.02</t>
  </si>
  <si>
    <t>Armadura em tela</t>
  </si>
  <si>
    <t>10.02.020</t>
  </si>
  <si>
    <t>Armadura em tela soldada de aço</t>
  </si>
  <si>
    <t>10.20</t>
  </si>
  <si>
    <t>Reparos, conservações e complementos - GRUPO 10</t>
  </si>
  <si>
    <t>10.20.001</t>
  </si>
  <si>
    <t>Lubrificante em pasta para aplicação em barras de transferência de concreto</t>
  </si>
  <si>
    <t>11</t>
  </si>
  <si>
    <t>CONCRETO, MASSA E LASTRO</t>
  </si>
  <si>
    <t>11.01</t>
  </si>
  <si>
    <t>Concreto usinado com controle fck - fornecimento do material</t>
  </si>
  <si>
    <t>11.01.100</t>
  </si>
  <si>
    <t>Concreto usinado, fck = 20 MPa</t>
  </si>
  <si>
    <t>11.01.130</t>
  </si>
  <si>
    <t>Concreto usinado, fck = 25 MPa</t>
  </si>
  <si>
    <t>11.01.160</t>
  </si>
  <si>
    <t>Concreto usinado, fck = 30 MPa</t>
  </si>
  <si>
    <t>11.01.170</t>
  </si>
  <si>
    <t>Concreto usinado, fck = 35 MPa</t>
  </si>
  <si>
    <t>11.01.190</t>
  </si>
  <si>
    <t>Concreto usinado, fck = 40 MPa</t>
  </si>
  <si>
    <t>11.01.260</t>
  </si>
  <si>
    <t>Concreto usinado, fck = 20 MPa - para bombeamento</t>
  </si>
  <si>
    <t>11.01.290</t>
  </si>
  <si>
    <t>Concreto usinado, fck = 25 MPa - para bombeamento</t>
  </si>
  <si>
    <t>Concreto usinado, fck = 30 MPa - para bombeamento</t>
  </si>
  <si>
    <t>11.01.321</t>
  </si>
  <si>
    <t>Concreto usinado, fck = 35 MPa - para bombeamento</t>
  </si>
  <si>
    <t>11.01.350</t>
  </si>
  <si>
    <t>Concreto usinado, fck = 40 MPa - para bombeamento</t>
  </si>
  <si>
    <t>11.01.520</t>
  </si>
  <si>
    <t>Concreto usinado, fck = 30 MPa - para bombeamento em estaca hélice contínua</t>
  </si>
  <si>
    <t>11.01.621</t>
  </si>
  <si>
    <t>Concreto usinado, fck=30 MPa, fctm_k=4,2 Mpa</t>
  </si>
  <si>
    <t>11.01.630</t>
  </si>
  <si>
    <t>Concreto usinado, fck = 25 MPa - para perfil extrudado</t>
  </si>
  <si>
    <t>11.02</t>
  </si>
  <si>
    <t>Concreto usinado não estrutural - fornecimento do material</t>
  </si>
  <si>
    <t>11.02.020</t>
  </si>
  <si>
    <t>Concreto usinado não estrutural mínimo 150 kg cimento / m³</t>
  </si>
  <si>
    <t>11.02.040</t>
  </si>
  <si>
    <t>Concreto usinado não estrutural mínimo 200 kg cimento / m³</t>
  </si>
  <si>
    <t>11.02.060</t>
  </si>
  <si>
    <t>Concreto usinado não estrutural mínimo 300 kg cimento / m³</t>
  </si>
  <si>
    <t>11.03</t>
  </si>
  <si>
    <t>Concreto executado no local com controle fck - fornecimento do material</t>
  </si>
  <si>
    <t>11.03.090</t>
  </si>
  <si>
    <t>Concreto preparado no local, fck = 20 MPa</t>
  </si>
  <si>
    <t>11.04</t>
  </si>
  <si>
    <t>Concreto não estrutural executado no local - fornecimento do material</t>
  </si>
  <si>
    <t>11.04.020</t>
  </si>
  <si>
    <t>Concreto não estrutural executado no local, mínimo 150 kg cimento / m³</t>
  </si>
  <si>
    <t>11.04.040</t>
  </si>
  <si>
    <t>Concreto não estrutural executado no local, mínimo 200 kg cimento / m³</t>
  </si>
  <si>
    <t>11.04.060</t>
  </si>
  <si>
    <t>Concreto não estrutural executado no local, mínimo 300 kg cimento / m³</t>
  </si>
  <si>
    <t>11.05</t>
  </si>
  <si>
    <t>Concreto e argamassa especial</t>
  </si>
  <si>
    <t>11.05.010</t>
  </si>
  <si>
    <t>Argamassa em solo e cimento a 5% em peso</t>
  </si>
  <si>
    <t>11.05.030</t>
  </si>
  <si>
    <t>Argamassa graute autonivelante de alta resistência</t>
  </si>
  <si>
    <t>11.05.040</t>
  </si>
  <si>
    <t>Argamassa graute</t>
  </si>
  <si>
    <t>11.05.060</t>
  </si>
  <si>
    <t>Concreto ciclópico - fornecimento e aplicação (com 30% de pedra rachão), concreto fck 15 Mpa</t>
  </si>
  <si>
    <t>11.05.120</t>
  </si>
  <si>
    <t>Execução de concreto projetado - consumo de cimento 350 kg/m³</t>
  </si>
  <si>
    <t>11.11</t>
  </si>
  <si>
    <t>Argamassas especiais</t>
  </si>
  <si>
    <t>11.11.030</t>
  </si>
  <si>
    <t>Argamassa de cimento e areia, fck = 20 MPa, consumo de cimento 600 kg/m³ - material para injeção em estaca raiz</t>
  </si>
  <si>
    <t>11.16</t>
  </si>
  <si>
    <t>Lançamento e aplicação</t>
  </si>
  <si>
    <t>11.16.020</t>
  </si>
  <si>
    <t>Lançamento, espalhamento e adensamento de concreto ou massa em lastro e/ou enchimento</t>
  </si>
  <si>
    <t>11.16.040</t>
  </si>
  <si>
    <t>Lançamento e adensamento de concreto ou massa em fundação</t>
  </si>
  <si>
    <t>11.16.060</t>
  </si>
  <si>
    <t>Lançamento e adensamento de concreto ou massa em estrutura</t>
  </si>
  <si>
    <t>Lançamento e adensamento de concreto ou massa por bombeamento</t>
  </si>
  <si>
    <t>Nivelamento de piso em concreto com acabadora de superfície</t>
  </si>
  <si>
    <t>11.18</t>
  </si>
  <si>
    <t>Lastro e enchimento</t>
  </si>
  <si>
    <t>11.18.020</t>
  </si>
  <si>
    <t>Lastro de areia</t>
  </si>
  <si>
    <t>11.18.040</t>
  </si>
  <si>
    <t>Lastro de pedra britada</t>
  </si>
  <si>
    <t>11.18.060</t>
  </si>
  <si>
    <t>Lona plástica preta - uso geral</t>
  </si>
  <si>
    <t>11.18.070</t>
  </si>
  <si>
    <t>Enchimento de laje com concreto celular com densidade de 1.200 kg/m³</t>
  </si>
  <si>
    <t>11.18.080</t>
  </si>
  <si>
    <t>Enchimento de laje com tijolos cerâmicos furados</t>
  </si>
  <si>
    <t>11.18.110</t>
  </si>
  <si>
    <t>Enchimento de nichos em geral, com material proveniente de entulho</t>
  </si>
  <si>
    <t>11.18.140</t>
  </si>
  <si>
    <t>Lastro e/ou fundação em rachão mecanizado</t>
  </si>
  <si>
    <t>11.18.150</t>
  </si>
  <si>
    <t>Lastro e/ou fundação em rachão manual</t>
  </si>
  <si>
    <t>11.18.160</t>
  </si>
  <si>
    <t>Enchimento de nichos em geral, com areia</t>
  </si>
  <si>
    <t>11.18.180</t>
  </si>
  <si>
    <t>Colchão de areia</t>
  </si>
  <si>
    <t>11.18.190</t>
  </si>
  <si>
    <t>Enchimento de nichos com poliestireno expandido do tipo P-1</t>
  </si>
  <si>
    <t>11.18.220</t>
  </si>
  <si>
    <t>Enchimento de nichos com poliestireno expandido do tipo EPS-5F</t>
  </si>
  <si>
    <t>11.20</t>
  </si>
  <si>
    <t>Reparos, conservações e complementos - GRUPO 11</t>
  </si>
  <si>
    <t>11.20.030</t>
  </si>
  <si>
    <t>Cura química de concreto, membrana líquida</t>
  </si>
  <si>
    <t>11.20.050</t>
  </si>
  <si>
    <t>Corte de junta de dilatação, com serra de disco diamantado para pisos</t>
  </si>
  <si>
    <t>11.20.090</t>
  </si>
  <si>
    <t>Selante endurecedor de concreto antipó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</si>
  <si>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</si>
  <si>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</si>
  <si>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</si>
  <si>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</si>
  <si>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11.20.140</t>
  </si>
  <si>
    <t>Controlador de retração de concreto, a base de óxido de cálcio</t>
  </si>
  <si>
    <t>12</t>
  </si>
  <si>
    <t>FUNDACAO PROFUNDA</t>
  </si>
  <si>
    <t>12.01</t>
  </si>
  <si>
    <t>Broca</t>
  </si>
  <si>
    <t>12.01.021</t>
  </si>
  <si>
    <t>Broca em concreto armado diâmetro de 20 cm - completa</t>
  </si>
  <si>
    <t>12.01.041</t>
  </si>
  <si>
    <t>Broca em concreto armado diâmetro de 25 cm - completa</t>
  </si>
  <si>
    <t>12.01.061</t>
  </si>
  <si>
    <t>Broca em concreto armado diâmetro de 30 cm - completa</t>
  </si>
  <si>
    <t>12.04</t>
  </si>
  <si>
    <t>Estaca pre-moldada de concreto</t>
  </si>
  <si>
    <t>12.04.080</t>
  </si>
  <si>
    <t>Taxa de mobilização e desmobilização de equipamentos para execução de estaca pré-moldada</t>
  </si>
  <si>
    <t>12.04.081</t>
  </si>
  <si>
    <t>Estaca pré-moldada protendida cravada para 20t</t>
  </si>
  <si>
    <t>12.04.082</t>
  </si>
  <si>
    <t>Estaca pré-moldada protendida cravada para 30t</t>
  </si>
  <si>
    <t>12.04.083</t>
  </si>
  <si>
    <t>Estaca pré-moldada protendida cravada para 40t</t>
  </si>
  <si>
    <t>12.04.084</t>
  </si>
  <si>
    <t>Estaca pré-moldada protendida cravada para 50t</t>
  </si>
  <si>
    <t>12.04.085</t>
  </si>
  <si>
    <t>Estaca pré-moldada protendida cravada para 60t</t>
  </si>
  <si>
    <t>12.05</t>
  </si>
  <si>
    <t>Estaca escavada mecanicamente</t>
  </si>
  <si>
    <t>12.05.010</t>
  </si>
  <si>
    <t>Taxa de mobilização e desmobilização de equipamentos para execução de estaca escavada</t>
  </si>
  <si>
    <t>12.05.020</t>
  </si>
  <si>
    <t>Estaca escavada mecanicamente, diâmetro de 25 cm até 20 t</t>
  </si>
  <si>
    <t>12.05.030</t>
  </si>
  <si>
    <t>Estaca escavada mecanicamente, diâmetro de 30 cm até 30 t</t>
  </si>
  <si>
    <t>12.05.040</t>
  </si>
  <si>
    <t>Estaca escavada mecanicamente, diâmetro de 35 cm até 40 t</t>
  </si>
  <si>
    <t>12.05.150</t>
  </si>
  <si>
    <t>Estaca escavada mecanicamente, diâmetro de 40 cm até 50 t</t>
  </si>
  <si>
    <t>12.06</t>
  </si>
  <si>
    <t>Estaca tipo STRAUSS</t>
  </si>
  <si>
    <t>Taxa de mobilização e desmobilização de equipamentos para execução de estaca tipo Strauss</t>
  </si>
  <si>
    <t>12.06.020</t>
  </si>
  <si>
    <t>Estaca tipo Strauss, diâmetro de 25 cm até 20 t</t>
  </si>
  <si>
    <t>12.06.030</t>
  </si>
  <si>
    <t>Estaca tipo Strauss, diâmetro de 32 cm até 30 t</t>
  </si>
  <si>
    <t>12.06.040</t>
  </si>
  <si>
    <t>Estaca tipo Strauss, diâmetro de 38 cm até 40 t</t>
  </si>
  <si>
    <t>Estaca tipo Strauss, diâmetro de 45 cm até 60 t</t>
  </si>
  <si>
    <t>12.07</t>
  </si>
  <si>
    <t>Estaca tipo RAIZ</t>
  </si>
  <si>
    <t>12.07.010</t>
  </si>
  <si>
    <t>Taxa de mobilização e desmobilização de equipamentos para execução de estaca tipo Raiz em solo</t>
  </si>
  <si>
    <t>12.07.030</t>
  </si>
  <si>
    <t>Estaca tipo Raiz, diâmetro de 10 cm para 10 t, em solo</t>
  </si>
  <si>
    <t>12.07.050</t>
  </si>
  <si>
    <t>Estaca tipo Raiz, diâmetro de 12 cm para 15 t, em solo</t>
  </si>
  <si>
    <t>12.07.060</t>
  </si>
  <si>
    <t>Estaca tipo Raiz, diâmetro de 15 cm para 25 t, em solo</t>
  </si>
  <si>
    <t>12.07.070</t>
  </si>
  <si>
    <t>Estaca tipo Raiz, diâmetro de 16 cm para 35 t, em solo</t>
  </si>
  <si>
    <t>12.07.090</t>
  </si>
  <si>
    <t>Estaca tipo Raiz, diâmetro de 20 cm para 50 t, em solo</t>
  </si>
  <si>
    <t>12.07.100</t>
  </si>
  <si>
    <t>Estaca tipo Raiz, diâmetro de 25 cm para 80 t, em solo</t>
  </si>
  <si>
    <t>12.07.110</t>
  </si>
  <si>
    <t>Estaca tipo Raiz, diâmetro de 31 cm para 100 t, em solo</t>
  </si>
  <si>
    <t>12.07.130</t>
  </si>
  <si>
    <t>Estaca tipo Raiz, diâmetro de 40 cm para 130 t, em solo</t>
  </si>
  <si>
    <t>12.07.151</t>
  </si>
  <si>
    <t>Estaca tipo Raiz, diâmetro de 31 cm, sem armação, em solo</t>
  </si>
  <si>
    <t>12.07.153</t>
  </si>
  <si>
    <t>Estaca tipo Raiz, diâmetro de 45 cm, sem armação, em solo</t>
  </si>
  <si>
    <t>12.07.270</t>
  </si>
  <si>
    <t>Taxa de mobilização e desmobilização de equipamentos para execução de estaca tipo Raiz em rocha</t>
  </si>
  <si>
    <t>12.07.271</t>
  </si>
  <si>
    <t>Estaca tipo Raiz, diâmetro de 31 cm, sem armação, em rocha</t>
  </si>
  <si>
    <t>12.07.272</t>
  </si>
  <si>
    <t>Estaca tipo Raiz, diâmetro de 41 cm, sem armação, em rocha</t>
  </si>
  <si>
    <t>12.07.273</t>
  </si>
  <si>
    <t>Estaca tipo Raiz, diâmetro de 45 cm, sem armação, em rocha</t>
  </si>
  <si>
    <t>12.07.274</t>
  </si>
  <si>
    <t>Estaca tipo Raiz, diâmetro de 15 cm para 25 t, sem armação e sem argamassa, em rocha</t>
  </si>
  <si>
    <t>12.07.275</t>
  </si>
  <si>
    <t>Estaca tipo Raiz, diâmetro de 20 cm para 50 t, sem armação e sem argamassa, em rocha</t>
  </si>
  <si>
    <t>12.07.511</t>
  </si>
  <si>
    <t>Injeção de argamassa de cimento e areia em estaca raiz - sobreconsumo</t>
  </si>
  <si>
    <t>12.09</t>
  </si>
  <si>
    <t>Tubulão</t>
  </si>
  <si>
    <t>12.09.010</t>
  </si>
  <si>
    <t>Taxa de mobilização e desmobilização de equipamentos para execução de tubulão escavado mecanicamente</t>
  </si>
  <si>
    <t>12.09.020</t>
  </si>
  <si>
    <t>Abertura de fuste mecanizado diâmetro de 50 cm</t>
  </si>
  <si>
    <t>12.09.040</t>
  </si>
  <si>
    <t>Abertura de fuste mecanizado diâmetro de 60 cm</t>
  </si>
  <si>
    <t>12.09.060</t>
  </si>
  <si>
    <t>Abertura de fuste mecanizado diâmetro de 80 cm</t>
  </si>
  <si>
    <t>12.09.140</t>
  </si>
  <si>
    <t>Escavação manual em campo aberto para tubulão, fuste e/ou base</t>
  </si>
  <si>
    <t>12.12</t>
  </si>
  <si>
    <t>Estaca hélice continua</t>
  </si>
  <si>
    <t>12.12.010</t>
  </si>
  <si>
    <t>Taxa de mobilização e desmobilização de equipamentos para execução de estaca tipo hélice contínua em solo</t>
  </si>
  <si>
    <t>12.12.014</t>
  </si>
  <si>
    <t>Estaca tipo hélice contínua, diâmetro de 25 cm em solo</t>
  </si>
  <si>
    <t>12.12.016</t>
  </si>
  <si>
    <t>Estaca tipo hélice contínua, diâmetro de 30 cm em solo</t>
  </si>
  <si>
    <t>12.12.020</t>
  </si>
  <si>
    <t>Estaca tipo hélice contínua, diâmetro de 35 cm em solo</t>
  </si>
  <si>
    <t>12.12.060</t>
  </si>
  <si>
    <t>Estaca tipo hélice contínua, diâmetro de 40 cm em solo</t>
  </si>
  <si>
    <t>12.12.070</t>
  </si>
  <si>
    <t>Estaca tipo hélice contínua, diâmetro de 50 cm em solo</t>
  </si>
  <si>
    <t>12.12.074</t>
  </si>
  <si>
    <t>Estaca tipo hélice contínua, diâmetro de 60 cm em solo</t>
  </si>
  <si>
    <t>12.12.090</t>
  </si>
  <si>
    <t>Estaca tipo hélice contínua, diâmetro de 70 cm em solo</t>
  </si>
  <si>
    <t>12.12.100</t>
  </si>
  <si>
    <t>Estaca tipo hélice contínua, diâmetro de 80 cm em solo</t>
  </si>
  <si>
    <t>12.14</t>
  </si>
  <si>
    <t>Estaca escavada com injeção ou micro estaca</t>
  </si>
  <si>
    <t>12.14.010</t>
  </si>
  <si>
    <t>Taxa de mobilização e desmobilização de equipamentos para execução de estacas escavadas com injeção ou microestaca</t>
  </si>
  <si>
    <t>12.14.040</t>
  </si>
  <si>
    <t>Estaca escavada com injeção ou microestaca, diâmetro de 16 cm</t>
  </si>
  <si>
    <t>12.14.050</t>
  </si>
  <si>
    <t>Estaca escavada com injeção ou microestaca, diâmetro de 20 cm</t>
  </si>
  <si>
    <t>12.14.060</t>
  </si>
  <si>
    <t>Estaca escavada com injeção ou microestaca, diâmetro de 25 cm</t>
  </si>
  <si>
    <t>13</t>
  </si>
  <si>
    <t>LAJE E PAINEL DE FECHAMENTO PRE-FABRICADOS</t>
  </si>
  <si>
    <t>13.01</t>
  </si>
  <si>
    <t>Laje pre-fabricada mista em vigotas treplicadas e lajotas</t>
  </si>
  <si>
    <t>13.01.130</t>
  </si>
  <si>
    <t>Laje pré-fabricada mista vigota treliçada/lajota cerâmica - LT 12 (8+4) e capa com concreto de 25 MPa</t>
  </si>
  <si>
    <t>13.01.150</t>
  </si>
  <si>
    <t>Laje pré-fabricada mista vigota treliçada/lajota cerâmica - LT 16 (12+4) e capa com concreto de 25 MPa</t>
  </si>
  <si>
    <t>13.01.170</t>
  </si>
  <si>
    <t>Laje pré-fabricada mista vigota treliçada/lajota cerâmica - LT 20 (16+4) e capa com concreto de 25 MPa</t>
  </si>
  <si>
    <t>13.01.190</t>
  </si>
  <si>
    <t>Laje pré-fabricada mista vigota treliçada/lajota cerâmica - LT 24 (20+4) e capa com concreto de 25 MPa</t>
  </si>
  <si>
    <t>13.01.210</t>
  </si>
  <si>
    <t>Laje pré-fabricada mista vigota treliçada/lajota cerâmica - LT 30 (24+6) e capa com concreto de 25 MPa</t>
  </si>
  <si>
    <t>13.01.310</t>
  </si>
  <si>
    <t>Laje pré-fabricada unidirecional em viga treliçada/lajota em EPS LT 12 (8 + 4), com capa de concreto de 25 MPa</t>
  </si>
  <si>
    <t>13.01.320</t>
  </si>
  <si>
    <t>Laje pré-fabricada unidirecional em viga treliçada/lajota em EPS LT 16 (12 + 4), com capa de concreto de 25 MPa</t>
  </si>
  <si>
    <t>13.01.330</t>
  </si>
  <si>
    <t>Laje pré-fabricada unidirecional em viga treliçada/lajota em EPS LT 20 (16 + 4), com capa de concreto de 25 MPa</t>
  </si>
  <si>
    <t>13.01.340</t>
  </si>
  <si>
    <t>Laje pré-fabricada unidirecional em viga treliçada/lajota em EPS LT 25 (20 + 5), com capa de concreto de 25 MPa</t>
  </si>
  <si>
    <t>13.01.350</t>
  </si>
  <si>
    <t>Laje pré-fabricada unidirecional em viga treliçada/lajota em EPS LT 30 (25 + 5), com capa de concreto de 25 MPa</t>
  </si>
  <si>
    <t>13.02</t>
  </si>
  <si>
    <t>Laje pre-fabricada mista em vigotas protendidas e lajotas</t>
  </si>
  <si>
    <t>13.02.150</t>
  </si>
  <si>
    <t>Laje pré-fabricada mista vigota protendida/lajota cerâmica - LP 12 (8+4) e capa com concreto de 25 MPa</t>
  </si>
  <si>
    <t>13.02.170</t>
  </si>
  <si>
    <t>Laje pré-fabricada mista vigota protendida/lajota cerâmica - LP 16 (12+4) e capa com concreto de 25 MPa</t>
  </si>
  <si>
    <t>13.02.190</t>
  </si>
  <si>
    <t>Laje pré-fabricada mista vigota protendida/lajota cerâmica - LP 20 (16+4) e capa com concreto de 25 MPa</t>
  </si>
  <si>
    <t>13.02.210</t>
  </si>
  <si>
    <t>Laje pré-fabricada mista vigota protendida/lajota cerâmica - LP 25 (20+5) e capa com concreto de 25 MPa</t>
  </si>
  <si>
    <t>13.05</t>
  </si>
  <si>
    <t>Pre-laje</t>
  </si>
  <si>
    <t>13.05.084</t>
  </si>
  <si>
    <t>Pré-laje em painel pré-fabricado treliçado, com EPS, H= 12 cm</t>
  </si>
  <si>
    <t>13.05.090</t>
  </si>
  <si>
    <t>Pré-laje em painel pré-fabricado treliçado, com EPS, H= 16 cm</t>
  </si>
  <si>
    <t>13.05.094</t>
  </si>
  <si>
    <t>Pré-laje em painel pré-fabricado treliçado, com EPS, H= 20 cm</t>
  </si>
  <si>
    <t>13.05.096</t>
  </si>
  <si>
    <t>Pré-laje em painel pré-fabricado treliçado, com EPS, H= 25 cm</t>
  </si>
  <si>
    <t>13.05.110</t>
  </si>
  <si>
    <t>Pré-laje em painel pré-fabricado treliçado, H= 12 cm</t>
  </si>
  <si>
    <t>13.05.150</t>
  </si>
  <si>
    <t>Pré-laje em painel pré-fabricado treliçado, H= 16 cm</t>
  </si>
  <si>
    <t>14</t>
  </si>
  <si>
    <t>ALVENARIA E ELEMENTO DIVISOR</t>
  </si>
  <si>
    <t>14.01</t>
  </si>
  <si>
    <t>Alvenaria de fundação (embasamento)</t>
  </si>
  <si>
    <t>14.01.020</t>
  </si>
  <si>
    <t>Alvenaria de embasamento em tijolo maciço comum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</si>
  <si>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</si>
  <si>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</si>
  <si>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</si>
  <si>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</si>
  <si>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14.02</t>
  </si>
  <si>
    <t>Alvenaria com tijolo maciço comum ou especial</t>
  </si>
  <si>
    <t>14.02.020</t>
  </si>
  <si>
    <t>Alvenaria de elevação de 1/4 tijolo maciço comum</t>
  </si>
  <si>
    <t>14.02.030</t>
  </si>
  <si>
    <t>Alvenaria de elevação de 1/2 tijolo maciço comum</t>
  </si>
  <si>
    <t>14.02.040</t>
  </si>
  <si>
    <t>Alvenaria de elevação de 1 tijolo maciço comum</t>
  </si>
  <si>
    <t>14.02.050</t>
  </si>
  <si>
    <t>Alvenaria de elevação de 1 1/2 tijolo maciço comum</t>
  </si>
  <si>
    <t>14.02.070</t>
  </si>
  <si>
    <t>Alvenaria de elevação de 1/2 tijolo maciço aparente</t>
  </si>
  <si>
    <t>14.02.080</t>
  </si>
  <si>
    <t>Alvenaria de elevação de 1 tijolo maciço aparente</t>
  </si>
  <si>
    <t>14.03</t>
  </si>
  <si>
    <t>Alvenaria com tijolo laminado aparente</t>
  </si>
  <si>
    <t>14.03.020</t>
  </si>
  <si>
    <t>Alvenaria de elevação de 1/4 tijolo laminado</t>
  </si>
  <si>
    <t>14.03.040</t>
  </si>
  <si>
    <t>Alvenaria de elevação de 1/2 tijolo laminado</t>
  </si>
  <si>
    <t>14.03.060</t>
  </si>
  <si>
    <t>Alvenaria de elevação de 1 tijolo laminado</t>
  </si>
  <si>
    <t>14.04</t>
  </si>
  <si>
    <t>Alvenaria com bloco cerâmico de vedação</t>
  </si>
  <si>
    <t>14.04.200</t>
  </si>
  <si>
    <t>Alvenaria de bloco cerâmico de vedação de 9 cm</t>
  </si>
  <si>
    <t>14.04.210</t>
  </si>
  <si>
    <t>Alvenaria de bloco cerâmico de vedação de 14 cm</t>
  </si>
  <si>
    <t>14.04.220</t>
  </si>
  <si>
    <t>Alvenaria de bloco cerâmico de vedação de 19 cm</t>
  </si>
  <si>
    <t>14.05</t>
  </si>
  <si>
    <t>Alvenaria com bloco cerâmico estrutural</t>
  </si>
  <si>
    <t>14.05.050</t>
  </si>
  <si>
    <t>Alvenaria de bloco cerâmico estrutural de 14 cm</t>
  </si>
  <si>
    <t>14.05.060</t>
  </si>
  <si>
    <t>Alvenaria de bloco cerâmico estrutural de 19 cm</t>
  </si>
  <si>
    <t>14.10</t>
  </si>
  <si>
    <t>Alvenaria com bloco de concreto de vedação</t>
  </si>
  <si>
    <t>14.10.101</t>
  </si>
  <si>
    <t>Alvenaria de bloco de concreto de vedação de 9 cm - classe C</t>
  </si>
  <si>
    <t>14.10.111</t>
  </si>
  <si>
    <t>Alvenaria de bloco de concreto de vedação de 14 cm - classe C</t>
  </si>
  <si>
    <t>14.10.121</t>
  </si>
  <si>
    <t>Alvenaria de bloco de concreto de vedação de 19 cm - classe C</t>
  </si>
  <si>
    <t>14.11</t>
  </si>
  <si>
    <t>Alvenaria com bloco de concreto estrutural</t>
  </si>
  <si>
    <t>14.11.221</t>
  </si>
  <si>
    <t>Alvenaria de bloco de concreto estrutural 14 cm - classe B</t>
  </si>
  <si>
    <t>14.11.231</t>
  </si>
  <si>
    <t>Alvenaria de bloco de concreto estrutural 19 cm - classe B</t>
  </si>
  <si>
    <t>14.11.261</t>
  </si>
  <si>
    <t>Alvenaria de bloco de concreto estrutural 14 cm - classe A</t>
  </si>
  <si>
    <t>14.11.271</t>
  </si>
  <si>
    <t>Alvenaria de bloco de concreto estrutural 19 cm - classe A</t>
  </si>
  <si>
    <t>14.15</t>
  </si>
  <si>
    <t>Alvenaria de concreto celular ou silico calcário</t>
  </si>
  <si>
    <t>14.15.060</t>
  </si>
  <si>
    <t>Alvenaria em bloco de concreto celular autoclavado de 10 cm, uso revestido - classe C25</t>
  </si>
  <si>
    <t>14.15.100</t>
  </si>
  <si>
    <t>Alvenaria em bloco de concreto celular autoclavado de 12,5 cm, uso revestido - classe C25</t>
  </si>
  <si>
    <t>14.15.120</t>
  </si>
  <si>
    <t>Alvenaria em bloco de concreto celular autoclavado de 15 cm, uso revestido - classe C25</t>
  </si>
  <si>
    <t>14.15.140</t>
  </si>
  <si>
    <t>Alvenaria em bloco de concreto celular autoclavado de 20 cm, uso revestido - classe C25</t>
  </si>
  <si>
    <t>14.20</t>
  </si>
  <si>
    <t>Pecas moldadas no local (vergas, pilaretes, etc.)</t>
  </si>
  <si>
    <t>14.20.010</t>
  </si>
  <si>
    <t>Vergas, contravergas e pilaretes de concreto armado</t>
  </si>
  <si>
    <t>14.20.020</t>
  </si>
  <si>
    <t>Cimalha em concreto com pingadeira</t>
  </si>
  <si>
    <t>14.28</t>
  </si>
  <si>
    <t>Elementos vazados (concreto, cerâmica e vidros)</t>
  </si>
  <si>
    <t>14.28.012</t>
  </si>
  <si>
    <t>Elemento vazado em cerâmica, tipo quadriculado de 18 x 18 x 7 cm</t>
  </si>
  <si>
    <t>14.28.030</t>
  </si>
  <si>
    <t>Elemento vazado em concreto, tipo quadriculado de 39 x 39 x 10 cm</t>
  </si>
  <si>
    <t>14.28.096</t>
  </si>
  <si>
    <t>Elemento vazado em concreto, tipo veneziana de 39 x 39 x 10 cm</t>
  </si>
  <si>
    <t>14.28.100</t>
  </si>
  <si>
    <t>Elemento vazado em vidro, tipo veneziana capelinha de 20 x 10 x 10 cm</t>
  </si>
  <si>
    <t>14.28.140</t>
  </si>
  <si>
    <t>Elemento vazado em vidro, tipo veneziana de 20 x 20 x 6 cm</t>
  </si>
  <si>
    <t>14.30</t>
  </si>
  <si>
    <t>Divisória e fechamento</t>
  </si>
  <si>
    <t>14.30.010</t>
  </si>
  <si>
    <t>Divisória em placas de granito com espessura de 3 cm</t>
  </si>
  <si>
    <t>14.30.020</t>
  </si>
  <si>
    <t>Divisória em placas de granilite com espessura de 3 cm</t>
  </si>
  <si>
    <t>14.30.070</t>
  </si>
  <si>
    <t>Divisória sanitária em painel laminado melamínico estrutural com perfis em alumínio, inclusive ferragem completa para vão de porta</t>
  </si>
  <si>
    <t>14.30.080</t>
  </si>
  <si>
    <t>Divisão para mictório em placas de mármore branco, com espessura de 3 cm</t>
  </si>
  <si>
    <t>14.30.110</t>
  </si>
  <si>
    <t>Divisória cega tipo naval, acabamento em laminado fenólico melamínico, com espessura de 3,5 cm</t>
  </si>
  <si>
    <t>14.30.160</t>
  </si>
  <si>
    <t>Divisória em placas de gesso acartonado, resistência ao fogo 60 minutos, espessura 120/90mm - 1RF / 1RF LM</t>
  </si>
  <si>
    <t>14.30.190</t>
  </si>
  <si>
    <t>Divisória cega tipo naval com miolo mineral, acabamento em laminado melamínico, com espessura de 3,5 cm</t>
  </si>
  <si>
    <t>14.30.230</t>
  </si>
  <si>
    <t>Divisória painel/vidro/vidro tipo naval, acabamento em laminado fenólico melamínico, com espessura de 3,5 cm</t>
  </si>
  <si>
    <t>14.30.260</t>
  </si>
  <si>
    <t>Divisória em placas de gesso acartonado, resistência ao fogo 30 minutos, espessura 73/48mm - 1ST / 1ST</t>
  </si>
  <si>
    <t>14.30.270</t>
  </si>
  <si>
    <t>Divisória em placas de gesso acartonado, resistência ao fogo 30 minutos, espessura 73/48mm - 1ST / 1ST LM</t>
  </si>
  <si>
    <t>14.30.300</t>
  </si>
  <si>
    <t>Divisória em placas de gesso acartonado, resistência ao fogo 30 minutos, espessura 100/70mm - 1ST / 1ST LM</t>
  </si>
  <si>
    <t>14.30.310</t>
  </si>
  <si>
    <t>Divisória em placas de gesso acartonado, resistência ao fogo 30 minutos, espessura 100/70mm - 1ST / 1ST</t>
  </si>
  <si>
    <t>14.30.410</t>
  </si>
  <si>
    <t>Divisória em placas de gesso acartonado, resistência ao fogo 30 minutos, espessura 100/70mm - 1RU / 1RU</t>
  </si>
  <si>
    <t>14.30.440</t>
  </si>
  <si>
    <t>Divisória em placas duplas de gesso acartonado, resistência ao fogo 60 minutos, espessura 120/70mm - 2ST / 2ST LM</t>
  </si>
  <si>
    <t>14.30.841</t>
  </si>
  <si>
    <t>Divisória cega tipo piso/teto em laminado melamínico de baixa pressão, com coluna estrutural em alumínio extrudado</t>
  </si>
  <si>
    <t>14.30.842</t>
  </si>
  <si>
    <t>Divisória tipo piso/teto em vidro temperado simples, com coluna estrutural em alumínio extrudado</t>
  </si>
  <si>
    <t>14.30.843</t>
  </si>
  <si>
    <t>Divisória tipo piso/teto em vidro temperado duplo e micro persianas, com coluna estrutural em alumínio extrudado</t>
  </si>
  <si>
    <t>14.30.860</t>
  </si>
  <si>
    <t>Divisória em placas de granilite com espessura de 4 cm</t>
  </si>
  <si>
    <t>14.30.870</t>
  </si>
  <si>
    <t>Divisória em placas duplas de gesso acartonado, resistência ao fogo 120 minutos, espessura 130/70mm - 2RF / 2RF</t>
  </si>
  <si>
    <t>14.30.880</t>
  </si>
  <si>
    <t>Divisória em placas duplas de gesso acartonado, resistência ao fogo 60 minutos, espessura 120/70mm - 2ST / 2RU</t>
  </si>
  <si>
    <t>14.30.890</t>
  </si>
  <si>
    <t>Divisória em placas duplas de gesso acartonado, resistência ao fogo 60 minutos, espessura 120/70mm - 2RU / 2RU</t>
  </si>
  <si>
    <t>14.30.900</t>
  </si>
  <si>
    <t>Divisória em placas duplas de gesso acartonado, resistência ao fogo 60 minutos, espessura 98/48mm - 2ST / 2ST LM</t>
  </si>
  <si>
    <t>14.30.910</t>
  </si>
  <si>
    <t>Divisória em placas duplas de gesso acartonado, resistência ao fogo 60 minutos, espessura 98/48mm - 2RU / 2RU LM</t>
  </si>
  <si>
    <t>14.30.920</t>
  </si>
  <si>
    <t>Divisória em placas duplas de gesso acartonado, resistência ao fogo 60 minutos, espessura 98/48mm - 2ST / 2RU LM</t>
  </si>
  <si>
    <t>14.31</t>
  </si>
  <si>
    <t>Divisória e fechamento.</t>
  </si>
  <si>
    <t>14.31.030</t>
  </si>
  <si>
    <t>Fechamento em placa cimentícia com espessura de 12 mm</t>
  </si>
  <si>
    <t>14.40</t>
  </si>
  <si>
    <t>Reparos, conservações e complementos - GRUPO 14</t>
  </si>
  <si>
    <t>14.40.040</t>
  </si>
  <si>
    <t>Recolocação de divisórias em chapas com montantes metálicos</t>
  </si>
  <si>
    <t>14.40.060</t>
  </si>
  <si>
    <t>Tela galvanizada para fixação de alvenaria com dimensão de 6x50cm</t>
  </si>
  <si>
    <t>14.40.070</t>
  </si>
  <si>
    <t>Tela galvanizada para fixação de alvenaria com dimensão de 7,5x50cm</t>
  </si>
  <si>
    <t>14.40.080</t>
  </si>
  <si>
    <t>Tela galvanizada para fixação de alvenaria com dimensão de 10,5x50cm</t>
  </si>
  <si>
    <t>14.40.090</t>
  </si>
  <si>
    <t>Tela galvanizada para fixação de alvenaria com dimensão de 12x50cm</t>
  </si>
  <si>
    <t>14.40.100</t>
  </si>
  <si>
    <t>Tela galvanizada para fixação de alvenaria com dimensão de 17x50cm</t>
  </si>
  <si>
    <t>15</t>
  </si>
  <si>
    <t>ESTRUTURA EM MADEIRA, FERRO, ALUMINIO E CONCRETO</t>
  </si>
  <si>
    <t>15.01</t>
  </si>
  <si>
    <t>Estrutura em madeira para cobertura</t>
  </si>
  <si>
    <t>15.01.010</t>
  </si>
  <si>
    <t>Estrutura de madeira tesourada para telha de barro - vãos até 7,00 m</t>
  </si>
  <si>
    <t>15.01.020</t>
  </si>
  <si>
    <t>Estrutura de madeira tesourada para telha de barro - vãos de 7,01 a 10,00 m</t>
  </si>
  <si>
    <t>15.01.030</t>
  </si>
  <si>
    <t>Estrutura de madeira tesourada para telha de barro - vãos de 10,01 a 13,00 m</t>
  </si>
  <si>
    <t>15.01.040</t>
  </si>
  <si>
    <t>Estrutura de madeira tesourada para telha de barro - vãos de 13,01 a 18,00 m</t>
  </si>
  <si>
    <t>15.01.110</t>
  </si>
  <si>
    <t>Estrutura de madeira tesourada para telha perfil ondulado - vãos até 7,00 m</t>
  </si>
  <si>
    <t>15.01.120</t>
  </si>
  <si>
    <t>Estrutura de madeira tesourada para telha perfil ondulado - vãos 7,01 a 10,00 m</t>
  </si>
  <si>
    <t>15.01.130</t>
  </si>
  <si>
    <t>Estrutura de madeira tesourada para telha perfil ondulado - vãos 10,01 a 13,00 m</t>
  </si>
  <si>
    <t>15.01.140</t>
  </si>
  <si>
    <t>Estrutura de madeira tesourada para telha perfil ondulado - vãos 13,01 a 18,00 m</t>
  </si>
  <si>
    <t>15.01.210</t>
  </si>
  <si>
    <t>Estrutura pontaletada para telhas de barro</t>
  </si>
  <si>
    <t>15.01.220</t>
  </si>
  <si>
    <t>Estrutura pontaletada para telhas onduladas</t>
  </si>
  <si>
    <t>15.01.310</t>
  </si>
  <si>
    <t>Estrutura em terças para telhas de barro</t>
  </si>
  <si>
    <t>15.01.320</t>
  </si>
  <si>
    <t>Estrutura em terças para telhas perfil e material qualquer, exceto barro</t>
  </si>
  <si>
    <t>15.01.330</t>
  </si>
  <si>
    <t>Estrutura em terças para telhas perfil trapezoidal</t>
  </si>
  <si>
    <t>15.03</t>
  </si>
  <si>
    <t>Estrutura em aço</t>
  </si>
  <si>
    <t>15.03.030</t>
  </si>
  <si>
    <t>Fornecimento e montagem de estrutura em aço ASTM-A36, sem pintura</t>
  </si>
  <si>
    <t>15.03.090</t>
  </si>
  <si>
    <t>Montagem de estrutura metálica em aço, sem pintura</t>
  </si>
  <si>
    <t>15.03.110</t>
  </si>
  <si>
    <t>Fornecimento e montagem de estrutura em aço patinável, sem pintura</t>
  </si>
  <si>
    <t>Fornecimento e montagem de estrutura em aço ASTM-A572 Grau 50, sem pintura</t>
  </si>
  <si>
    <t>15.03.140</t>
  </si>
  <si>
    <t>Fornecimento e montagem de estrutura tubular em aço ASTM-A572 Grau 50, sem pintura</t>
  </si>
  <si>
    <t>15.03.150</t>
  </si>
  <si>
    <t>Fornecimento e montagem de estrutura metálica em perfil metalon, sem pintura</t>
  </si>
  <si>
    <t>15.05</t>
  </si>
  <si>
    <t>Estrutura pre-fabricada de concreto</t>
  </si>
  <si>
    <t>15.05.290</t>
  </si>
  <si>
    <t>Placas, vigas e pilares em concreto armado pré-moldado - fck= 40 MPa</t>
  </si>
  <si>
    <t>15.05.300</t>
  </si>
  <si>
    <t>Mobiliário em concreto armado pré-moldado - fck= 40 MPa</t>
  </si>
  <si>
    <t>15.05.520</t>
  </si>
  <si>
    <t>Placas, vigas e pilares em concreto armado pré-moldado - fck= 35 MPa</t>
  </si>
  <si>
    <t>15.05.530</t>
  </si>
  <si>
    <t>Placas, vigas e pilares em concreto armado pré-moldado - fck= 25 MPa</t>
  </si>
  <si>
    <t>15.05.540</t>
  </si>
  <si>
    <t>Mobiliário em concreto armado pré-moldado - fck= 25 MPa</t>
  </si>
  <si>
    <t>15.20</t>
  </si>
  <si>
    <t>Reparos, conservações e complementos - GRUPO 15</t>
  </si>
  <si>
    <t>Fornecimento de peças diversas para estrutura em madeira</t>
  </si>
  <si>
    <t>15.20.040</t>
  </si>
  <si>
    <t>Recolocação de peças lineares em madeira com seção até 60 cm²</t>
  </si>
  <si>
    <t>15.20.060</t>
  </si>
  <si>
    <t>Recolocação de peças lineares em madeira com seção superior a 60 cm²</t>
  </si>
  <si>
    <t>16</t>
  </si>
  <si>
    <t>TELHAMENTO</t>
  </si>
  <si>
    <t>16.02</t>
  </si>
  <si>
    <t>Telhamento em barro</t>
  </si>
  <si>
    <t>16.02.010</t>
  </si>
  <si>
    <t>Telha de barro tipo italiana</t>
  </si>
  <si>
    <t>16.02.020</t>
  </si>
  <si>
    <t>Telha de barro tipo francesa</t>
  </si>
  <si>
    <t>16.02.030</t>
  </si>
  <si>
    <t>Telha de barro tipo romana</t>
  </si>
  <si>
    <t>16.02.045</t>
  </si>
  <si>
    <t>Telha de barro colonial/paulista</t>
  </si>
  <si>
    <t>16.02.060</t>
  </si>
  <si>
    <t>Telha de barro tipo plan</t>
  </si>
  <si>
    <t>16.02.120</t>
  </si>
  <si>
    <t>Emboçamento de beiral em telhas de barro</t>
  </si>
  <si>
    <t>16.02.230</t>
  </si>
  <si>
    <t>Cumeeira de barro emboçado tipos: plan, romana, italiana, francesa e paulistinha</t>
  </si>
  <si>
    <t>16.02.270</t>
  </si>
  <si>
    <t>Espigão de barro emboçado</t>
  </si>
  <si>
    <t>16.03</t>
  </si>
  <si>
    <t>Telhamento em cimento reforçado com fio sintético (CRFS)</t>
  </si>
  <si>
    <t>16.03.010</t>
  </si>
  <si>
    <t>Telhamento em cimento reforçado com fio sintético CRFS - perfil ondulado de 6 mm</t>
  </si>
  <si>
    <t>16.03.020</t>
  </si>
  <si>
    <t>Telhamento em cimento reforçado com fio sintético CRFS - perfil ondulado de 8 mm</t>
  </si>
  <si>
    <t>16.03.030</t>
  </si>
  <si>
    <t>Telhamento em cimento reforçado com fio sintético CRFS - perfil trapezoidal de 44 cm</t>
  </si>
  <si>
    <t>16.03.040</t>
  </si>
  <si>
    <t>Telhamento em cimento reforçado com fio sintético CRFS - perfil modulado</t>
  </si>
  <si>
    <t>16.03.300</t>
  </si>
  <si>
    <t>Cumeeira normal em cimento reforçado com fio sintético CRFS - perfil ondulado</t>
  </si>
  <si>
    <t>16.03.310</t>
  </si>
  <si>
    <t>Cumeeira universal em cimento reforçado com fio sintético CRFS - perfil ondulado</t>
  </si>
  <si>
    <t>16.03.320</t>
  </si>
  <si>
    <t>Cumeeira normal em cimento reforçado com fio sintético CRFS - perfil trapezoidal 44 cm</t>
  </si>
  <si>
    <t>16.03.330</t>
  </si>
  <si>
    <t>Cumeeira normal em cimento reforçado com fio sintético CRFS - perfil modulado</t>
  </si>
  <si>
    <t>16.03.360</t>
  </si>
  <si>
    <t>Espigão em cimento reforçado com fio sintético CRFS - perfil ondulado</t>
  </si>
  <si>
    <t>16.03.370</t>
  </si>
  <si>
    <t>Espigão em cimento reforçado com fio sintético CRFS - perfil modulado</t>
  </si>
  <si>
    <t>16.03.400</t>
  </si>
  <si>
    <t>Rufo em cimento reforçado com fio sintético CRFS - perfil ondulado</t>
  </si>
  <si>
    <t>16.10</t>
  </si>
  <si>
    <t>Telhamento em madeira ou fibra vegetal</t>
  </si>
  <si>
    <t>16.10.020</t>
  </si>
  <si>
    <t>Telha em fibra vegetal, perfil ondulado, com espessura de 3 mm</t>
  </si>
  <si>
    <t>16.10.100</t>
  </si>
  <si>
    <t>Cumeeira em fibra vegetal, lisa, com espessura de 3 mm</t>
  </si>
  <si>
    <t>16.12</t>
  </si>
  <si>
    <t>Telhamento metálico comum</t>
  </si>
  <si>
    <t>16.12.020</t>
  </si>
  <si>
    <t>Telhamento em chapa de aço pré-pintada com epóxi e poliéster, perfil ondulado, com espessura de 0,50 mm</t>
  </si>
  <si>
    <t>16.12.040</t>
  </si>
  <si>
    <t>Telhamento em chapa de aço pré-pintada com epóxi e poliéster, perfil ondulado calandrado, com espessura de 0,80 mm</t>
  </si>
  <si>
    <t>16.12.050</t>
  </si>
  <si>
    <t>Telhamento em chapa de aço pré-pintada com epóxi e poliéster, perfil trapezoidal, com espessura de 0,80 mm e altura de 100 mm</t>
  </si>
  <si>
    <t>16.12.060</t>
  </si>
  <si>
    <t>Telhamento em chapa de aço pré-pintada com epóxi e poliéster, perfil trapezoidal, com espessura de 0,50 mm e altura de 40 mm</t>
  </si>
  <si>
    <t>16.12.200</t>
  </si>
  <si>
    <t>Cumeeira em chapa de aço pré-pintada com epóxi e poliéster, perfil trapezoidal, com espessura de 0,50 mm</t>
  </si>
  <si>
    <t>16.12.220</t>
  </si>
  <si>
    <t>Cumeeira em chapa de aço pré-pintada com epóxi e poliéster, perfil ondulado, com espessura de 0,50 mm</t>
  </si>
  <si>
    <t>16.13</t>
  </si>
  <si>
    <t>Telhamento metálico especial</t>
  </si>
  <si>
    <t>16.13.060</t>
  </si>
  <si>
    <t>Telhamento em chapa de aço pré-pintada com epóxi e poliéster, tipo sanduíche, espessura de 0,50 mm, com lã de rocha</t>
  </si>
  <si>
    <t>16.13.070</t>
  </si>
  <si>
    <t>Telhamento em chapa de aço pré-pintada com epóxi e poliéster, tipo sanduíche, espessura de 0,50 mm, com poliisocianurato (PIR)</t>
  </si>
  <si>
    <t>16.13.130</t>
  </si>
  <si>
    <t>Telhamento em chapa de aço com pintura poliéster, tipo sanduíche, espessura de 0,50 mm, com poliestireno expandido</t>
  </si>
  <si>
    <t>Telhamento em chapa de aço galvanizado autoportante, perfil trapezoidal, com espessura de 0,80 mm e altura de 120 mm</t>
  </si>
  <si>
    <t>16.16</t>
  </si>
  <si>
    <t>Telhamento em material sintético</t>
  </si>
  <si>
    <t>16.16.040</t>
  </si>
  <si>
    <t>Telha ondulada translúcida em polipropileno</t>
  </si>
  <si>
    <t>16.16.160</t>
  </si>
  <si>
    <t>Telha em poliéster reforçado com fibras de vidro, perfil trapezoidal 49</t>
  </si>
  <si>
    <t>16.16.400</t>
  </si>
  <si>
    <t>Cumeeira para telha de poliéster, tipo perfil trapezoidal 49</t>
  </si>
  <si>
    <t>16.20</t>
  </si>
  <si>
    <t>Telhamento em vidro</t>
  </si>
  <si>
    <t>16.20.020</t>
  </si>
  <si>
    <t>Telhas de vidro para iluminação tipo francesa</t>
  </si>
  <si>
    <t>16.20.040</t>
  </si>
  <si>
    <t>Telhas de vidro para iluminação tipo colonial/paulistinha</t>
  </si>
  <si>
    <t>16.30</t>
  </si>
  <si>
    <t>Domos</t>
  </si>
  <si>
    <t>16.30.020</t>
  </si>
  <si>
    <t>Domo de acrílico fixado em perfis de alumínio</t>
  </si>
  <si>
    <t>16.32</t>
  </si>
  <si>
    <t>Painel, chapas e fechamento</t>
  </si>
  <si>
    <t>16.32.070</t>
  </si>
  <si>
    <t>Cobertura curva em chapa de policarbonato alveolar bronze de 6 mm</t>
  </si>
  <si>
    <t>16.32.120</t>
  </si>
  <si>
    <t>Cobertura plana em chapa de policarbonato alveolar de 10 mm</t>
  </si>
  <si>
    <t>16.32.130</t>
  </si>
  <si>
    <t>Cobertura curva em chapa de policarbonato alveolar bronze de 10 mm</t>
  </si>
  <si>
    <t>16.33</t>
  </si>
  <si>
    <t>Calhas e rufos</t>
  </si>
  <si>
    <t>16.33.022</t>
  </si>
  <si>
    <t>Calha, rufo, afins em chapa galvanizada nº 24 - corte 0,33 m</t>
  </si>
  <si>
    <t>16.33.052</t>
  </si>
  <si>
    <t>Calha, rufo, afins em chapa galvanizada nº 24 - corte 0,50 m</t>
  </si>
  <si>
    <t>16.33.062</t>
  </si>
  <si>
    <t>Calha, rufo, afins em chapa galvanizada nº 24 - corte 1,00 m</t>
  </si>
  <si>
    <t>16.33.082</t>
  </si>
  <si>
    <t>Calha, rufo, afins em chapa galvanizada nº 26 - corte 0,33 m</t>
  </si>
  <si>
    <t>16.33.102</t>
  </si>
  <si>
    <t>Calha, rufo, afins em chapa galvanizada nº 26 - corte 0,50 m</t>
  </si>
  <si>
    <t>16.33.250</t>
  </si>
  <si>
    <t>Calha em PVC 125mm, inclusive conexões - AP</t>
  </si>
  <si>
    <t>16.33.400</t>
  </si>
  <si>
    <t>Rufo pré-moldado em concreto, de 14 x 50 x 18,5 cm</t>
  </si>
  <si>
    <t>16.33.410</t>
  </si>
  <si>
    <t>Rufo pré-moldado em concreto, de 20 x 50 x 26 cm</t>
  </si>
  <si>
    <t>16.33.412</t>
  </si>
  <si>
    <t>Rufo pré-moldado em concreto, largura 24 cm</t>
  </si>
  <si>
    <t>16.40</t>
  </si>
  <si>
    <t>Reparos, conservações e complementos - GRUPO 16</t>
  </si>
  <si>
    <t>16.40.040</t>
  </si>
  <si>
    <t>Recolocação de cumeeiras e espigões de barro</t>
  </si>
  <si>
    <t>16.40.060</t>
  </si>
  <si>
    <t>Recolocação de telha de barro tipo colonial/paulistinha</t>
  </si>
  <si>
    <t>16.40.080</t>
  </si>
  <si>
    <t>Recolocação de telha de barro tipo plan</t>
  </si>
  <si>
    <t>16.40.090</t>
  </si>
  <si>
    <t>Recolocação de domo de acrílico, inclusive perfis metálicos de fixação</t>
  </si>
  <si>
    <t>16.40.120</t>
  </si>
  <si>
    <t>Recolocação de telha de barro tipo francesa</t>
  </si>
  <si>
    <t>16.40.140</t>
  </si>
  <si>
    <t>Recolocação de telha em fibrocimento ou CRFS, perfil ondulado</t>
  </si>
  <si>
    <t>16.40.150</t>
  </si>
  <si>
    <t>Recolocação de telha em fibrocimento ou CRFS, perfil modulado ou trapezoidal</t>
  </si>
  <si>
    <t>17</t>
  </si>
  <si>
    <t>REVESTIMENTO EM MASSA OU FUNDIDO NO LOCAL</t>
  </si>
  <si>
    <t>17.01</t>
  </si>
  <si>
    <t>Regularização de base</t>
  </si>
  <si>
    <t>17.01.010</t>
  </si>
  <si>
    <t>Argamassa de proteção com argila expandida</t>
  </si>
  <si>
    <t>17.01.020</t>
  </si>
  <si>
    <t>Argamassa de regularização e/ou proteção</t>
  </si>
  <si>
    <t>17.01.040</t>
  </si>
  <si>
    <t>Lastro de concreto impermeabilizado</t>
  </si>
  <si>
    <t>17.01.050</t>
  </si>
  <si>
    <t>Regularização de piso com nata de cimento</t>
  </si>
  <si>
    <t>17.01.060</t>
  </si>
  <si>
    <t>Regularização de piso com nata de cimento e adesivo de alto desempenho</t>
  </si>
  <si>
    <t>17.01.120</t>
  </si>
  <si>
    <t>Argamassa de cimento e areia traço 1:3, com adesivo acrílico</t>
  </si>
  <si>
    <t>17.02</t>
  </si>
  <si>
    <t>Revestimento em argamassa</t>
  </si>
  <si>
    <t>17.02.020</t>
  </si>
  <si>
    <t>Chapisco</t>
  </si>
  <si>
    <t>17.02.030</t>
  </si>
  <si>
    <t>Chapisco 1:4 com areia grossa</t>
  </si>
  <si>
    <t>17.02.040</t>
  </si>
  <si>
    <t>Chapisco com adesivo de alto desempenho</t>
  </si>
  <si>
    <t>17.02.060</t>
  </si>
  <si>
    <t>Chapisco fino peneirado</t>
  </si>
  <si>
    <t>17.02.080</t>
  </si>
  <si>
    <t>Chapisco rústico com pedra britada nº 1</t>
  </si>
  <si>
    <t>17.02.120</t>
  </si>
  <si>
    <t>Emboço comum</t>
  </si>
  <si>
    <t>17.02.140</t>
  </si>
  <si>
    <t>Emboço desempenado com espuma de poliéster</t>
  </si>
  <si>
    <t>17.02.160</t>
  </si>
  <si>
    <t>Emboço desempenado com argamassa industrializada</t>
  </si>
  <si>
    <t>17.02.220</t>
  </si>
  <si>
    <t>Reboco</t>
  </si>
  <si>
    <t>17.02.260</t>
  </si>
  <si>
    <t>Barra lisa com acabamento em nata de cimento</t>
  </si>
  <si>
    <t>17.03</t>
  </si>
  <si>
    <t>Revestimento em cimentado</t>
  </si>
  <si>
    <t>17.03.020</t>
  </si>
  <si>
    <t>Cimentado desempenado</t>
  </si>
  <si>
    <t>17.03.040</t>
  </si>
  <si>
    <t>Cimentado desempenado e alisado (queimado)</t>
  </si>
  <si>
    <t>17.03.060</t>
  </si>
  <si>
    <t>Cimentado desempenado e alisado com corante (queimado)</t>
  </si>
  <si>
    <t>17.03.080</t>
  </si>
  <si>
    <t>Cimentado semi-áspero</t>
  </si>
  <si>
    <t>17.03.100</t>
  </si>
  <si>
    <t>Cimentado áspero com caneluras</t>
  </si>
  <si>
    <t>17.03.200</t>
  </si>
  <si>
    <t>Degrau em cimentado</t>
  </si>
  <si>
    <t>17.03.300</t>
  </si>
  <si>
    <t>Rodapé em cimentado desempenado e alisado com altura 5 cm</t>
  </si>
  <si>
    <t>17.03.310</t>
  </si>
  <si>
    <t>Rodapé em cimentado desempenado e alisado com altura 7 cm</t>
  </si>
  <si>
    <t>17.03.320</t>
  </si>
  <si>
    <t>Rodapé em cimentado desempenado e alisado com altura 10 cm</t>
  </si>
  <si>
    <t>17.03.330</t>
  </si>
  <si>
    <t>Rodapé em cimentado desempenado e alisado com altura 15 cm</t>
  </si>
  <si>
    <t>17.04</t>
  </si>
  <si>
    <t>Revestimento em gesso</t>
  </si>
  <si>
    <t>17.04.020</t>
  </si>
  <si>
    <t>Revestimento em gesso liso desempenado sobre emboço</t>
  </si>
  <si>
    <t>17.04.040</t>
  </si>
  <si>
    <t>Revestimento em gesso liso desempenado sobre bloco</t>
  </si>
  <si>
    <t>17.05</t>
  </si>
  <si>
    <t>Revestimento em concreto</t>
  </si>
  <si>
    <t>17.05.020</t>
  </si>
  <si>
    <t>Piso com requadro em concreto simples sem controle de fck</t>
  </si>
  <si>
    <t>17.05.070</t>
  </si>
  <si>
    <t>Piso com requadro em concreto simples com controle de fck= 20 MPa</t>
  </si>
  <si>
    <t>17.05.100</t>
  </si>
  <si>
    <t>Piso com requadro em concreto simples com controle de fck= 25 MPa</t>
  </si>
  <si>
    <t>17.05.320</t>
  </si>
  <si>
    <t>Soleira em concreto simples</t>
  </si>
  <si>
    <t>17.05.420</t>
  </si>
  <si>
    <t>Peitoril em concreto simples</t>
  </si>
  <si>
    <t>17.10</t>
  </si>
  <si>
    <t>Revestimento em granilite fundido no local</t>
  </si>
  <si>
    <t>17.10.020</t>
  </si>
  <si>
    <t>Piso em granilite moldado no local</t>
  </si>
  <si>
    <t>17.10.100</t>
  </si>
  <si>
    <t>Soleira em granilite moldado no local</t>
  </si>
  <si>
    <t>17.10.120</t>
  </si>
  <si>
    <t>Degrau em granilite moldado no local</t>
  </si>
  <si>
    <t>17.10.200</t>
  </si>
  <si>
    <t>Rodapé qualquer em granilite moldado no local até 10 cm</t>
  </si>
  <si>
    <t>17.10.410</t>
  </si>
  <si>
    <t>Rodapé em placas pré-moldadas de granilite, acabamento encerado, até 10 cm</t>
  </si>
  <si>
    <t>17.10.430</t>
  </si>
  <si>
    <t>Piso em placas de granilite, acabamento encerado</t>
  </si>
  <si>
    <t>17.12</t>
  </si>
  <si>
    <t>Revestimento industrial fundido no local</t>
  </si>
  <si>
    <t>17.12.060</t>
  </si>
  <si>
    <t>Piso em alta resistência moldado no local 12 mm</t>
  </si>
  <si>
    <t>17.12.100</t>
  </si>
  <si>
    <t>Soleira em alta resistência moldada no local</t>
  </si>
  <si>
    <t>17.12.120</t>
  </si>
  <si>
    <t>Degrau em alta resistência 8 mm</t>
  </si>
  <si>
    <t>17.12.140</t>
  </si>
  <si>
    <t>Degrau em alta resistência 12 mm</t>
  </si>
  <si>
    <t>17.12.240</t>
  </si>
  <si>
    <t>Rodapé qualquer em alta resistência moldado no local até 10 cm</t>
  </si>
  <si>
    <t>17.12.241</t>
  </si>
  <si>
    <t>Rodapé abaulado, com argamassa epoxi, altura entre 5 a 10 cm</t>
  </si>
  <si>
    <t>17.12.302</t>
  </si>
  <si>
    <t>Piso epóxi autonivelante, múltiplas camadas, espessura 4 mm</t>
  </si>
  <si>
    <t>17.12.310</t>
  </si>
  <si>
    <t>Taxa de mobilização e desmobilização de equipe e equipamentos para execução de piso epóxi</t>
  </si>
  <si>
    <t>17.20</t>
  </si>
  <si>
    <t>Revestimento especial fundido no local</t>
  </si>
  <si>
    <t>17.20.020</t>
  </si>
  <si>
    <t>Massa raspada</t>
  </si>
  <si>
    <t>17.20.040</t>
  </si>
  <si>
    <t>Revestimento em granito lavado tipo Fulget uso externo, em faixas até 40 cm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</si>
  <si>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</si>
  <si>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</si>
  <si>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</si>
  <si>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</si>
  <si>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17.20.140</t>
  </si>
  <si>
    <t>Revestimento texturizado acrílico com microagregados minerais</t>
  </si>
  <si>
    <t>17.40</t>
  </si>
  <si>
    <t>Reparos e conservações em massa e concreto - GRUPO 17</t>
  </si>
  <si>
    <t>17.40.010</t>
  </si>
  <si>
    <t>Reparos em piso de granilite - estucamento e polimento</t>
  </si>
  <si>
    <t>17.40.020</t>
  </si>
  <si>
    <t>Reparos em pisos de alta resistência fundidos no local - estucamento e polimento</t>
  </si>
  <si>
    <t>17.40.030</t>
  </si>
  <si>
    <t>Reparos em degrau e espelho de granilite - estucamento e polimento</t>
  </si>
  <si>
    <t>17.40.070</t>
  </si>
  <si>
    <t>Reparos em rodapé de granilite - estucamento e polimento</t>
  </si>
  <si>
    <t>17.40.110</t>
  </si>
  <si>
    <t>Faixa antiderrapante definitiva para degraus, soleiras, patamares ou pisos</t>
  </si>
  <si>
    <t>17.40.150</t>
  </si>
  <si>
    <t>Resina acrílica para piso de granilite</t>
  </si>
  <si>
    <t>17.40.160</t>
  </si>
  <si>
    <t>Resina epóxi para piso de granilite</t>
  </si>
  <si>
    <t>17.40.180</t>
  </si>
  <si>
    <t>Resina acrílica para degrau de granilite</t>
  </si>
  <si>
    <t>17.40.190</t>
  </si>
  <si>
    <t>Resina epóxi para degrau de granilite</t>
  </si>
  <si>
    <t>18</t>
  </si>
  <si>
    <t>REVESTIMENTO CERAMICO</t>
  </si>
  <si>
    <t>18.05</t>
  </si>
  <si>
    <t>Plaqueta laminada para revestimento</t>
  </si>
  <si>
    <t>18.05.020</t>
  </si>
  <si>
    <t>Revestimento em plaqueta laminada, para área interna e externa, sem rejunte</t>
  </si>
  <si>
    <t>18.06</t>
  </si>
  <si>
    <t>Placa cerâmica esmaltada prensada</t>
  </si>
  <si>
    <t>18.06.102</t>
  </si>
  <si>
    <t>Placa cerâmica esmaltada PEI-5 para área interna, grupo de absorção BIIb, resistência química B, assentado com argamassa colante industrializada</t>
  </si>
  <si>
    <t>18.06.103</t>
  </si>
  <si>
    <t>Rodapé em placa cerâmica esmaltada PEI-5 para área interna, grupo de absorção BIIb, resistência química B, assentado com argamassa colante industrializada</t>
  </si>
  <si>
    <t>18.06.142</t>
  </si>
  <si>
    <t>Placa cerâmica esmaltada antiderrapante PEI-5 para área interna com saída para o exterior, grupo de absorção BIIa, resistência química A, assentado com argamassa colante industrializada</t>
  </si>
  <si>
    <t>18.06.143</t>
  </si>
  <si>
    <t>Rodapé em placa cerâmica esmaltada antiderrapante PEI-5 para área interna com saída para o exterior, grupo de absorção BIIa, resistência química A, assentado com argamassa colante industrializada</t>
  </si>
  <si>
    <t>18.06.152</t>
  </si>
  <si>
    <t>Placa cerâmica esmaltada PEI-4 para área interna com saída para o exterior, grupo de absorção BIIb, tráfego médio, assentado com argamassa colante industrializada</t>
  </si>
  <si>
    <t>18.06.153</t>
  </si>
  <si>
    <t>Rodapé em placa cerâmica esmaltada PEI-4 para área interna com saída para o exterior, grupo de absorção BIIb, tráfego médio, assentado com argamassa colante industrializada</t>
  </si>
  <si>
    <t>18.06.182</t>
  </si>
  <si>
    <t>Placa cerâmica esmaltada rústica PEI-5 para área interna com saída para o exterior, grupo de absorção BIIb, resistência química B, assentado com argamassa colante industrializada</t>
  </si>
  <si>
    <t>18.06.183</t>
  </si>
  <si>
    <t>Rodapé em placa cerâmica esmaltada rústica PEI-5 para área interna com saída para o exterior, grupo de absorção BIIb, resistência química B, assentado com argamassa colante industrializada</t>
  </si>
  <si>
    <t>18.06.350</t>
  </si>
  <si>
    <t>Assentamento de pisos e revestimentos cerâmicos com argamassa mista</t>
  </si>
  <si>
    <t>18.06.400</t>
  </si>
  <si>
    <t>Rejuntamento em placas cerâmicas com cimento branco, juntas acima de 3 até 5 mm</t>
  </si>
  <si>
    <t>18.06.410</t>
  </si>
  <si>
    <t>Rejuntamento em placas cerâmicas com argamassa industrializada para rejunte, juntas acima de 3 até 5 mm</t>
  </si>
  <si>
    <t>18.06.420</t>
  </si>
  <si>
    <t>Rejuntamento em placas cerâmicas com cimento branco, juntas acima de 5 até 10 mm</t>
  </si>
  <si>
    <t>18.06.430</t>
  </si>
  <si>
    <t>Rejuntamento em placas cerâmicas com argamassa industrializada para rejunte, juntas acima de 5 até 10 mm</t>
  </si>
  <si>
    <t>18.06.500</t>
  </si>
  <si>
    <t>Rejuntamento de rodapé em placas cerâmicas com cimento branco, altura até 10 cm, juntas acima de 3 até 5 mm</t>
  </si>
  <si>
    <t>18.06.510</t>
  </si>
  <si>
    <t>Rejuntamento de rodapé em placas cerâmicas com argamassa industrializada para rejunte, altura até 10 cm, juntas acima de 3 até 5 mm</t>
  </si>
  <si>
    <t>18.06.520</t>
  </si>
  <si>
    <t>Rejuntamento de rodapé em placas cerâmicas com cimento branco, altura até 10 cm, juntas acima de 5 até 10 mm</t>
  </si>
  <si>
    <t>18.06.530</t>
  </si>
  <si>
    <t>Rejuntamento de rodapé em placas cerâmicas com argamassa industrializada para rejunte, altura até 10 cm, juntas acima de 5 até 10 mm</t>
  </si>
  <si>
    <t>18.07</t>
  </si>
  <si>
    <t>Placa ceramica nao esmaltada extrudada</t>
  </si>
  <si>
    <t>18.07.020</t>
  </si>
  <si>
    <t>Placa cerâmica não esmaltada extrudada de alta resistência química e mecânica, espessura de 9 mm, uso industrial, assentado com argamassa química bicomponente</t>
  </si>
  <si>
    <t>18.07.021</t>
  </si>
  <si>
    <t>Placa cerâmica não esmaltada extrudada de alta resistência química e mecânica, espessura de 9 mm, uso industrial, assentado com argamassa colante industrial</t>
  </si>
  <si>
    <t>18.07.040</t>
  </si>
  <si>
    <t>Placa cerâmica não esmaltada extrudada de alta resistência química e mecânica, espessura de 14 mm, uso industrial, assentado com argamassa química bicomponente</t>
  </si>
  <si>
    <t>18.07.080</t>
  </si>
  <si>
    <t>Rodapé em placa cerâmica não esmaltada extrudada de alta resistência química e mecânica, altura de 10 cm, uso industrial, assentado com argamassa química bicomponente</t>
  </si>
  <si>
    <t>18.07.160</t>
  </si>
  <si>
    <t>Placa cerâmica não esmaltada extrudada para área com altas temperaturas, de alta resistência química e mecânica, espessura mínima de 13 mm, uso industrial e cozinhas profissionais, assentado com argamassa industrializada</t>
  </si>
  <si>
    <t>18.07.170</t>
  </si>
  <si>
    <t>Rodapé em placa cerâmica não esmaltada extrudada para área com altas temperaturas, de alta resistência química e mecânica, altura de 10cm, uso industrial e cozinhas profissionais, assentado com argamassa industrializada</t>
  </si>
  <si>
    <t>18.07.200</t>
  </si>
  <si>
    <t>Rejuntamento em placa cerâmica extrudada antiácida de 9 mm, com argamassa industrializada bicomponente à base de resina furânica, juntas acima de 3 até 6 mm</t>
  </si>
  <si>
    <t>18.07.210</t>
  </si>
  <si>
    <t>Rejuntamento de placa cerâmica extrudada de 9 mm, com argamassa sintética industrializada tricomponente à base de resina epóxi, juntas acima de 3 até 6 mm</t>
  </si>
  <si>
    <t>18.07.220</t>
  </si>
  <si>
    <t>Rejuntamento em placa cerâmica extrudada antiácida, espessura de 14 mm, com argamassa industrializada bicomponente, à base de resina furânica, juntas acima de 3 até 6 mm</t>
  </si>
  <si>
    <t>18.07.230</t>
  </si>
  <si>
    <t>Rejuntamento em placa cerâmica extrudada antiácida de 14 mm, com argamassa sintética industrializada tricomponente, à base de resina epóxi, juntas de 3 até 6 mm</t>
  </si>
  <si>
    <t>18.07.250</t>
  </si>
  <si>
    <t>Rejuntamento em placa cerâmica extrudada antiácida, com argamassa industrializada anticorrosiva bicomponente à base de bauxita, para área de altas temperaturas, juntas acima de 3 até 6 mm</t>
  </si>
  <si>
    <t>18.07.300</t>
  </si>
  <si>
    <t>Rejuntamento de rodapé em placa cerâmica extrudada antiácida de 9 mm, com argamassa industrializada bicomponente à base de resina furânica, juntas acima de 3 até 6 mm</t>
  </si>
  <si>
    <t>18.07.310</t>
  </si>
  <si>
    <t>Rejuntamento de rodapé em placa cerâmica extrudada antiácida de 9 mm, com argamassa sintética  industrializada tricomponente à base de resina epóxi, juntas acima de 3 até 6 mm</t>
  </si>
  <si>
    <t>18.08</t>
  </si>
  <si>
    <t>Revestimento em porcelanato</t>
  </si>
  <si>
    <t>18.08.032</t>
  </si>
  <si>
    <t>Revestimento em porcelanato esmaltado antiderrapante para área externa e ambiente com alto tráfego, grupo de absorção BIa, assentado com argamassa colante industrializada, rejuntado</t>
  </si>
  <si>
    <t>18.08.042</t>
  </si>
  <si>
    <t>Rodapé em porcelanato esmaltado antiderrapante para área externa e ambiente com alto tráfego, grupo de absorção BIa, assentado com argamassa colante industrializada, rejuntado</t>
  </si>
  <si>
    <t>18.08.062</t>
  </si>
  <si>
    <t>Revestimento em porcelanato esmaltado polido para área interna e ambiente com tráfego médio, grupo de absorção BIa, assentado com argamassa colante industrializada, rejuntado</t>
  </si>
  <si>
    <t>18.08.072</t>
  </si>
  <si>
    <t>Rodapé em porcelanato esmaltado polido para área interna e ambiente com tráfego médio, grupo de absorção BIa, assentado com argamassa colante industrializada, rejuntado</t>
  </si>
  <si>
    <t>18.08.090</t>
  </si>
  <si>
    <t>Revestimento em porcelanato esmaltado acetinado para área interna e ambiente com acesso ao exterior, grupo de absorção BIa, resistência química B, assentado com argamassa colante industrializada, rejuntado</t>
  </si>
  <si>
    <t>18.08.100</t>
  </si>
  <si>
    <t>Rodapé em porcelanato esmaltado acetinado para área interna e ambiente com acesso ao exterior, grupo de absorção BIa, resistência química B, assentado com argamassa colante industrializada, rejuntado</t>
  </si>
  <si>
    <t>18.08.110</t>
  </si>
  <si>
    <t>Revestimento em porcelanato técnico antiderrapante para área externa, grupo de absorção BIa, assentado com argamassa colante industrializada, rejuntado</t>
  </si>
  <si>
    <t>18.08.120</t>
  </si>
  <si>
    <t>Rodapé em porcelanato técnico antiderrapante para área interna, grupo de absorção BIa, assentado com argamassa colante industrializada, rejuntado</t>
  </si>
  <si>
    <t>18.08.152</t>
  </si>
  <si>
    <t>Revestimento em porcelanato técnico natural para área interna e ambiente com acesso ao exterior, grupo de absorção BIa, assentado com argamassa colante industrializada, rejuntado</t>
  </si>
  <si>
    <t>18.08.162</t>
  </si>
  <si>
    <t>Rodapé em porcelanato técnico natural, para área interna e ambiente com acesso ao exterior, grupo de absorção BIa, assentado com argamassa colante industrializada, rejuntado</t>
  </si>
  <si>
    <t>18.08.170</t>
  </si>
  <si>
    <t>Revestimento em porcelanato técnico polido para área interna e ambiente de médio tráfego, grupo de absorção BIa, coeficiente de atrito I, assentado com argamassa colante industrializada, rejuntado</t>
  </si>
  <si>
    <t>18.08.180</t>
  </si>
  <si>
    <t>Rodapé em porcelanato técnico polido para área interna e ambiente de médio tráfego, grupo de absorção BIa, assentado com argamassa colante industrializada, rejuntado</t>
  </si>
  <si>
    <t>18.11</t>
  </si>
  <si>
    <t>Revestimento em placa ceramica esmaltada</t>
  </si>
  <si>
    <t>18.11.012</t>
  </si>
  <si>
    <t>Revestimento em placa cerâmica esmaltada de 7,5x7,5 cm, assentado e rejuntado com argamassa industrializada</t>
  </si>
  <si>
    <t>18.11.022</t>
  </si>
  <si>
    <t>Revestimento em placa cerâmica esmaltada de 10x10 cm, assentado e rejuntado com argamassa industrializada</t>
  </si>
  <si>
    <t>18.11.032</t>
  </si>
  <si>
    <t>Revestimento em placa cerâmica esmaltada de 15x15 cm, tipo monocolor, assentado e rejuntado com argamassa industrializada</t>
  </si>
  <si>
    <t>18.11.042</t>
  </si>
  <si>
    <t>Revestimento em placa cerâmica esmaltada de 20x20 cm, tipo monocolor, assentado e rejuntado com argamassa industrializada</t>
  </si>
  <si>
    <t>18.11.052</t>
  </si>
  <si>
    <t>Revestimento em placa cerâmica esmaltada, tipo monoporosa, assentado e rejuntado com argamassa industrializada</t>
  </si>
  <si>
    <t>18.12</t>
  </si>
  <si>
    <t>Revestimento em pastilha e mosaico</t>
  </si>
  <si>
    <t>18.12.020</t>
  </si>
  <si>
    <t>Revestimento em pastilha de porcelana natural ou esmaltada de 5x5 cm, assentado e rejuntado com argamassa colante industrializada</t>
  </si>
  <si>
    <t>18.12.120</t>
  </si>
  <si>
    <t>Revestimento em pastilha de porcelana natural ou esmaltada de 2,5x2,5 cm, assentado e rejuntado com argamassa colante industrializada</t>
  </si>
  <si>
    <t>18.12.140</t>
  </si>
  <si>
    <t>Revestimento em pastilha de porcelana natural ou esmaltada de 2,5x5 cm, assentado e rejuntado com argamassa colante industrializada</t>
  </si>
  <si>
    <t>18.13</t>
  </si>
  <si>
    <t>Revestimento ceramico nao esmaltado extrudado</t>
  </si>
  <si>
    <t>18.13.010</t>
  </si>
  <si>
    <t>Revestimento em placa cerâmica não esmaltada extrudada, de alta resistência química e mecânica, espessura de 9 mm, assentado com argamassa colante industrializada</t>
  </si>
  <si>
    <t>18.13.020</t>
  </si>
  <si>
    <t>Revestimento em placa cerâmica extrudada de alta resistência química e mecânica, espessura entre 9 e 10 mm, assentado com argamassa industrializada de alta aderência</t>
  </si>
  <si>
    <t>18.13.202</t>
  </si>
  <si>
    <t>Rejuntamento em placa cerâmica extrudada, espessura entre 9 e 10 mm, com argamassa industrial anticorrosiva à base de resina epóxi, juntas de 6 a 10 mm</t>
  </si>
  <si>
    <t>19</t>
  </si>
  <si>
    <t>REVESTIMENTO EM PEDRA</t>
  </si>
  <si>
    <t>19.01</t>
  </si>
  <si>
    <t>Granito</t>
  </si>
  <si>
    <t>19.01.022</t>
  </si>
  <si>
    <t>Revestimento em granito, espessura de 2 cm, acabamento polido</t>
  </si>
  <si>
    <t>19.01.062</t>
  </si>
  <si>
    <t>Peitoril e/ou soleira em granito, espessura de 2 cm e largura até 20 cm, acabamento polido</t>
  </si>
  <si>
    <t>19.01.064</t>
  </si>
  <si>
    <t>Peitoril e/ou soleira em granito, espessura de 2 cm e largura de 21 cm até 30 cm, acabamento polido</t>
  </si>
  <si>
    <t>19.01.122</t>
  </si>
  <si>
    <t>Degrau e espelho de granito, espessura de 2 cm, acabamento polido</t>
  </si>
  <si>
    <t>19.01.322</t>
  </si>
  <si>
    <t>Rodapé em granito, espessura de 2 cm e altura de 7 cm, acabamento polido</t>
  </si>
  <si>
    <t>19.01.324</t>
  </si>
  <si>
    <t>Rodapé em granito, espessura de 2 cm e altura de 7,1 cm até 10 cm, acabamento polido</t>
  </si>
  <si>
    <t>19.02</t>
  </si>
  <si>
    <t>Marmore</t>
  </si>
  <si>
    <t>19.02.020</t>
  </si>
  <si>
    <t>Revestimento em mármore branco, espessura de 2 cm, assente com massa</t>
  </si>
  <si>
    <t>19.02.040</t>
  </si>
  <si>
    <t>Revestimento em mármore travertino nacional, espessura de 2 cm, assente com massa</t>
  </si>
  <si>
    <t>19.02.060</t>
  </si>
  <si>
    <t>Revestimento em mármore branco, espessura de 3 cm, assente com massa</t>
  </si>
  <si>
    <t>19.02.080</t>
  </si>
  <si>
    <t>Revestimento em mármore travertino nacional, espessura de 3 cm, assente com massa</t>
  </si>
  <si>
    <t>19.02.220</t>
  </si>
  <si>
    <t>Degrau e espelho em mármore branco, espessura de 2 cm</t>
  </si>
  <si>
    <t>19.02.240</t>
  </si>
  <si>
    <t>Degrau e espelho em mármore travertino nacional, espessura de 2 cm</t>
  </si>
  <si>
    <t>19.02.250</t>
  </si>
  <si>
    <t>Rodapé em mármore branco, espessura de 2 cm e altura de 7 cm</t>
  </si>
  <si>
    <t>19.03</t>
  </si>
  <si>
    <t>Pedra</t>
  </si>
  <si>
    <t>19.03.060</t>
  </si>
  <si>
    <t>Revestimento em pedra mineira comum</t>
  </si>
  <si>
    <t>19.03.090</t>
  </si>
  <si>
    <t>Revestimento em pedra Miracema</t>
  </si>
  <si>
    <t>19.03.110</t>
  </si>
  <si>
    <t>Rodapé em pedra Miracema, altura de 11,5 cm</t>
  </si>
  <si>
    <t>19.03.220</t>
  </si>
  <si>
    <t>Rodapé em pedra mineira simples, altura de 10 cm</t>
  </si>
  <si>
    <t>19.03.260</t>
  </si>
  <si>
    <t>Revestimento em pedra ardósia selecionada</t>
  </si>
  <si>
    <t>19.03.270</t>
  </si>
  <si>
    <t>Rodapé em pedra ardósia, altura de 7 cm</t>
  </si>
  <si>
    <t>19.03.290</t>
  </si>
  <si>
    <t>Peitoril e/ou soleira em ardósia, espessura de 2 cm e largura até 20 cm</t>
  </si>
  <si>
    <t>19.20</t>
  </si>
  <si>
    <t>Reparos, conservacoes e complementos - GRUPO 19</t>
  </si>
  <si>
    <t>19.20.020</t>
  </si>
  <si>
    <t>Recolocação de mármore, pedras e granitos, assentes com massa</t>
  </si>
  <si>
    <t>20</t>
  </si>
  <si>
    <t>REVESTIMENTO EM MADEIRA</t>
  </si>
  <si>
    <t>20.01</t>
  </si>
  <si>
    <t>Lambris de madeira</t>
  </si>
  <si>
    <t>20.01.040</t>
  </si>
  <si>
    <t>Lambril em madeira macho/fêmea tarugado, exceto pinus</t>
  </si>
  <si>
    <t>20.03</t>
  </si>
  <si>
    <t>Soalho de madeira</t>
  </si>
  <si>
    <t>20.03.010</t>
  </si>
  <si>
    <t>Soalho em tábua de madeira aparelhada</t>
  </si>
  <si>
    <t>20.04</t>
  </si>
  <si>
    <t>Tacos</t>
  </si>
  <si>
    <t>20.04.020</t>
  </si>
  <si>
    <t>Piso em tacos de Ipê colado</t>
  </si>
  <si>
    <t>20.10</t>
  </si>
  <si>
    <t>Rodape de madeira</t>
  </si>
  <si>
    <t>20.10.040</t>
  </si>
  <si>
    <t>Rodapé de madeira de 7 x 1,5 cm</t>
  </si>
  <si>
    <t>20.10.120</t>
  </si>
  <si>
    <t>Cordão de madeira</t>
  </si>
  <si>
    <t>20.20</t>
  </si>
  <si>
    <t>Reparos, conservacoes e complementos - GRUPO 20</t>
  </si>
  <si>
    <t>20.20.020</t>
  </si>
  <si>
    <t>Recolocação de soalho em madeira</t>
  </si>
  <si>
    <t>20.20.040</t>
  </si>
  <si>
    <t>Recolocação de tacos soltos com cola</t>
  </si>
  <si>
    <t>20.20.100</t>
  </si>
  <si>
    <t>Recolocação de rodapé e cordão de madeira</t>
  </si>
  <si>
    <t>20.20.202</t>
  </si>
  <si>
    <t>Raspagem com calafetação e aplicação de verniz</t>
  </si>
  <si>
    <t>21</t>
  </si>
  <si>
    <t>REVESTIMENTO SINTETICO E METALICO</t>
  </si>
  <si>
    <t>21.01</t>
  </si>
  <si>
    <t>Revestimento em borracha</t>
  </si>
  <si>
    <t>21.01.100</t>
  </si>
  <si>
    <t>Revestimento em borracha sintética preta, espessura de 4 mm - colado</t>
  </si>
  <si>
    <t>21.01.160</t>
  </si>
  <si>
    <t>Revestimento em grama sintética, com espessura de 20 a 32 mm</t>
  </si>
  <si>
    <t>21.02</t>
  </si>
  <si>
    <t>Revestimento vinilico</t>
  </si>
  <si>
    <t>21.02.050</t>
  </si>
  <si>
    <t>Revestimento vinílico, espessura de 2 mm, para tráfego médio, com impermeabilizante acrílico</t>
  </si>
  <si>
    <t>21.02.060</t>
  </si>
  <si>
    <t>Revestimento vinílico, espessura de 3,2 mm, para tráfego intenso, com impermeabilizante acrílico</t>
  </si>
  <si>
    <t>21.02.071</t>
  </si>
  <si>
    <t>Revestimento vinílico em manta, espessura total de 2mm, resistente a lavagem com hipoclorito</t>
  </si>
  <si>
    <t>21.02.271</t>
  </si>
  <si>
    <t>Revestimento vinílico em manta heterogênea, espessura de 2 mm, com impermeabilizante acrílico</t>
  </si>
  <si>
    <t>21.02.281</t>
  </si>
  <si>
    <t>Revestimento vinílico flexível em manta homogênea, espessura de 2 mm, com impermeabilizante acrílico</t>
  </si>
  <si>
    <t>21.02.291</t>
  </si>
  <si>
    <t>Revestimento vinílico heterogêneo flexível em réguas, espessura de 3 mm, com impermeabilizante acrílico</t>
  </si>
  <si>
    <t>21.02.310</t>
  </si>
  <si>
    <t>Revestimento vinílico autoportante acústico, espessura de 4,5 mm, com impermeabilizante acrílico</t>
  </si>
  <si>
    <t>21.02.311</t>
  </si>
  <si>
    <t>Revestimento vinílico autoportante, espessura de 4 mm, com impermeabilizante acrílico</t>
  </si>
  <si>
    <t>21.02.320</t>
  </si>
  <si>
    <t>Revestimento vinílico antiestático acústico, espessura de 5 mm, com impermeabilizante acrílico</t>
  </si>
  <si>
    <t>21.03</t>
  </si>
  <si>
    <t>Revestimento metalico</t>
  </si>
  <si>
    <t>21.03.010</t>
  </si>
  <si>
    <t>Revestimento em aço inoxidável AISI 304, liga 18,8, chapa 20, espessura de 1 mm, acabamento escovado com grana especial</t>
  </si>
  <si>
    <t>21.03.090</t>
  </si>
  <si>
    <t>Piso elevado tipo telescópico em chapa de aço, sem revestimento</t>
  </si>
  <si>
    <t>21.03.151</t>
  </si>
  <si>
    <t>Revestimento em placa de alumínio composto "ACM", espessura de 4 mm e acabamento em PVDF</t>
  </si>
  <si>
    <t>21.03.153</t>
  </si>
  <si>
    <t>Revestimento em placa de alumínio composto "ACM", espessura de 3 mm e acabamento em poliéster - uso interno</t>
  </si>
  <si>
    <t>21.04</t>
  </si>
  <si>
    <t>Forracao e carpete</t>
  </si>
  <si>
    <t>21.04.100</t>
  </si>
  <si>
    <t>Revestimento com carpete para tráfego moderado, uso comercial, tipo bouclê de 5,4 até 8 mm</t>
  </si>
  <si>
    <t>21.04.110</t>
  </si>
  <si>
    <t>Revestimento com carpete para tráfego intenso, uso comercial, tipo bouclê de 6 mm</t>
  </si>
  <si>
    <t>21.05</t>
  </si>
  <si>
    <t>Revestimento em cimento reforcado com fio sintetico (CRFS)</t>
  </si>
  <si>
    <t>21.05.010</t>
  </si>
  <si>
    <t>Piso em painel com miolo de madeira contraplacado por lâminas de madeira e externamente por chapas em CRFS, espessura de 40 mm</t>
  </si>
  <si>
    <t>21.05.100</t>
  </si>
  <si>
    <t>Piso elevado de concreto em placas de 600 x 600 mm, antiderrapante, sem acabamento</t>
  </si>
  <si>
    <t>21.07</t>
  </si>
  <si>
    <t>Revestimento sintetico</t>
  </si>
  <si>
    <t>21.07.010</t>
  </si>
  <si>
    <t>Revestimento em laminado melamínico dissipativo</t>
  </si>
  <si>
    <t>21.10</t>
  </si>
  <si>
    <t>Rodape sintetico</t>
  </si>
  <si>
    <t>21.10.050</t>
  </si>
  <si>
    <t>Rodapé de poliestireno, espessura de 7 cm</t>
  </si>
  <si>
    <t>21.10.051</t>
  </si>
  <si>
    <t>Rodapé de poliestireno, espessura de 8 cm</t>
  </si>
  <si>
    <t>21.10.061</t>
  </si>
  <si>
    <t>Rodapé para piso vinílico em PVC, espessura de 2 mm e altura de 5 cm, curvo/plano, com impermeabilizante acrílico</t>
  </si>
  <si>
    <t>21.10.071</t>
  </si>
  <si>
    <t>Rodapé flexível para piso vinílico em PVC, espessura de 2 mm e altura de 7,5 cm, curvo/plano, com impermeabilizante acrílico</t>
  </si>
  <si>
    <t>21.10.081</t>
  </si>
  <si>
    <t>Rodapé hospitalar flexível em PVC para piso vinílico, espessura de 2 mm e altura de 7,5 cm, com impermeabilizante acrílico</t>
  </si>
  <si>
    <t>21.10.210</t>
  </si>
  <si>
    <t>Rodapé em borracha sintética preta, altura até 7 cm - colado</t>
  </si>
  <si>
    <t>21.10.220</t>
  </si>
  <si>
    <t>Rodapé de cordão de poliamida</t>
  </si>
  <si>
    <t>21.10.250</t>
  </si>
  <si>
    <t>Rodapé em laminado melamínico dissipativo, espessura de 2 mm e altura de 10 cm</t>
  </si>
  <si>
    <t>21.11</t>
  </si>
  <si>
    <t>Degrau sintetico</t>
  </si>
  <si>
    <t>21.11.050</t>
  </si>
  <si>
    <t>Degrau (piso e espelho) em borracha sintética preta com testeira - colado</t>
  </si>
  <si>
    <t>21.11.131</t>
  </si>
  <si>
    <t>Testeira flexível para arremate de degrau vinílico em PVC, espessura de 2 mm, com impermeabilizante acrílico</t>
  </si>
  <si>
    <t>21.20</t>
  </si>
  <si>
    <t>Reparos, conservacoes e complementos - GRUPO 21</t>
  </si>
  <si>
    <t>21.20.020</t>
  </si>
  <si>
    <t>Recolocação de piso sintético com cola</t>
  </si>
  <si>
    <t>21.20.040</t>
  </si>
  <si>
    <t>Recolocação de piso sintético argamassado</t>
  </si>
  <si>
    <t>21.20.050</t>
  </si>
  <si>
    <t>Recolocação de piso elevado telescópico metálico, inclusive estrutura de sustentação</t>
  </si>
  <si>
    <t>21.20.060</t>
  </si>
  <si>
    <t>Furação de piso elevado telescópico em chapa de aço</t>
  </si>
  <si>
    <t>21.20.100</t>
  </si>
  <si>
    <t>Recolocação de rodapé e cordões sintéticos</t>
  </si>
  <si>
    <t>21.20.300</t>
  </si>
  <si>
    <t>Fita adesiva antiderrapante com largura de 5 cm</t>
  </si>
  <si>
    <t>21.20.302</t>
  </si>
  <si>
    <t>Fita adesiva antiderrapante fosforescente, alto tráfego, largura de 5 cm</t>
  </si>
  <si>
    <t>21.20.410</t>
  </si>
  <si>
    <t>Cantoneira de sobrepor em PVC de 4 x 4 cm</t>
  </si>
  <si>
    <t>21.20.460</t>
  </si>
  <si>
    <t>Canto externo de acabamento em PVC</t>
  </si>
  <si>
    <t>21.20.500</t>
  </si>
  <si>
    <t>Cantoneira em alumínio antiderrapante de 50 x 30 mm</t>
  </si>
  <si>
    <t>22</t>
  </si>
  <si>
    <t>FORRO, BRISE E FACHADA</t>
  </si>
  <si>
    <t>22.01</t>
  </si>
  <si>
    <t>Forro de madeira</t>
  </si>
  <si>
    <t>22.01.010</t>
  </si>
  <si>
    <t>Forro em tábuas aparelhadas macho e fêmea de pinus</t>
  </si>
  <si>
    <t>22.01.020</t>
  </si>
  <si>
    <t>Forro em tábuas aparelhadas macho e fêmea de pinus tarugado</t>
  </si>
  <si>
    <t>22.01.080</t>
  </si>
  <si>
    <t>Forro xadrez em ripas de angelim-vermelho / bacuri / maçaranduba tarugado</t>
  </si>
  <si>
    <t>22.01.210</t>
  </si>
  <si>
    <t>Testeira em tábua aparelhada, largura até 20cm</t>
  </si>
  <si>
    <t>22.01.220</t>
  </si>
  <si>
    <t>Beiral em tábua de angelim-vermelho / bacuri / maçaranduba macho e fêmea com tarugamento</t>
  </si>
  <si>
    <t>22.01.240</t>
  </si>
  <si>
    <t>Beiral em tábua de angelim-vermelho / bacuri / maçaranduba macho e fêmea</t>
  </si>
  <si>
    <t>22.02</t>
  </si>
  <si>
    <t>Forro de gesso</t>
  </si>
  <si>
    <t>22.02.010</t>
  </si>
  <si>
    <t>Forro em placa de gesso liso, espessura de 12,5mm, fixo</t>
  </si>
  <si>
    <t>22.02.030</t>
  </si>
  <si>
    <t>Forro em painéis de gesso acartonado, espessura de 12,5mm, fixo</t>
  </si>
  <si>
    <t>22.02.100</t>
  </si>
  <si>
    <t>Forro em painéis de gesso acartonado, acabamento liso com película em PVC - removível</t>
  </si>
  <si>
    <t>22.03</t>
  </si>
  <si>
    <t>Forro sintetico</t>
  </si>
  <si>
    <t>22.03.020</t>
  </si>
  <si>
    <t>Forro em lã de vidro revestido em PVC, espessura de 20mm</t>
  </si>
  <si>
    <t>22.03.030</t>
  </si>
  <si>
    <t>Forro em fibra mineral NRC 0.55 acústico, revestido em látex</t>
  </si>
  <si>
    <t>22.03.040</t>
  </si>
  <si>
    <t>Forro modular removível em PVC de 618mm x 1243mm</t>
  </si>
  <si>
    <t>22.03.050</t>
  </si>
  <si>
    <t>Forro em fibra mineral NRC 0.50, revestido em látex</t>
  </si>
  <si>
    <t>22.03.070</t>
  </si>
  <si>
    <t>Forro em lâmina de PVC</t>
  </si>
  <si>
    <t>22.03.122</t>
  </si>
  <si>
    <t>Forro em fibra mineral NRC 0.85, em placas acústicas removíveis de 625mm x 1250mm</t>
  </si>
  <si>
    <t>22.03.140</t>
  </si>
  <si>
    <t>Forro em fibra mineral NRC 0.65, em placas acústicas removíveis de 625mm x 625mm</t>
  </si>
  <si>
    <t>22.03.200</t>
  </si>
  <si>
    <t>Forro em fibra mineral NRC 0.70, em placas acústicas removíveis</t>
  </si>
  <si>
    <t>22.04</t>
  </si>
  <si>
    <t>Forro metalico</t>
  </si>
  <si>
    <t>22.04.020</t>
  </si>
  <si>
    <t>Forro metálico removível, em painéis de 625mm x 625mm, tipo colmeia</t>
  </si>
  <si>
    <t>22.04.030</t>
  </si>
  <si>
    <t>Forro metálico removível, em painéis de 625mm x 625mm, tile tegular perfurada</t>
  </si>
  <si>
    <t>22.06</t>
  </si>
  <si>
    <t>Brise-soleil</t>
  </si>
  <si>
    <t>22.06.130</t>
  </si>
  <si>
    <t>Brise em placa cimentícia, montado em perfil e chapa metálica</t>
  </si>
  <si>
    <t>22.06.240</t>
  </si>
  <si>
    <t>Brise metálico fixo em chapa lisa aluzinc pré-pintada, formato ogiva, lâmina frontal de 200mm</t>
  </si>
  <si>
    <t>22.06.300</t>
  </si>
  <si>
    <t>Brise metálico curvo e móvel em chapa microperfurada de alumínio pré-pintada</t>
  </si>
  <si>
    <t>22.06.350</t>
  </si>
  <si>
    <t>Brise metálico curvo e móvel termoacústico em chapa lisa de alumínio pré-pintada</t>
  </si>
  <si>
    <t>22.20</t>
  </si>
  <si>
    <t>Reparos, conservacoes e complementos - GRUPO 22</t>
  </si>
  <si>
    <t>22.20.011</t>
  </si>
  <si>
    <t>Placa em lã de vidro revestida em PVC, auto extinguível</t>
  </si>
  <si>
    <t>22.20.020</t>
  </si>
  <si>
    <t>Recolocação de forros fixados</t>
  </si>
  <si>
    <t>22.20.040</t>
  </si>
  <si>
    <t>Recolocação de forros apoiados ou encaixados</t>
  </si>
  <si>
    <t>22.20.050</t>
  </si>
  <si>
    <t>Moldura de gesso simples, largura até 6,0cm</t>
  </si>
  <si>
    <t>22.20.090</t>
  </si>
  <si>
    <t>Abertura para vão de luminária em forro de PVC modular</t>
  </si>
  <si>
    <t>23</t>
  </si>
  <si>
    <t>ESQUADRIA, MARCENARIA E ELEMENTO EM MADEIRA</t>
  </si>
  <si>
    <t>23.01</t>
  </si>
  <si>
    <t>Janela e veneziana em madeira</t>
  </si>
  <si>
    <t>23.01.050</t>
  </si>
  <si>
    <t>Caixilho em madeira maxim-ar</t>
  </si>
  <si>
    <t>23.01.060</t>
  </si>
  <si>
    <t>Caixilho em madeira tipo veneziana de correr</t>
  </si>
  <si>
    <t>23.02</t>
  </si>
  <si>
    <t>Porta macho / femea montada com batente</t>
  </si>
  <si>
    <t>23.02.010</t>
  </si>
  <si>
    <t>Acréscimo de bandeira - porta macho e fêmea com batente de madeira</t>
  </si>
  <si>
    <t>23.02.030</t>
  </si>
  <si>
    <t>Porta macho e fêmea com batente de madeira - 70 x 210 cm</t>
  </si>
  <si>
    <t>23.02.040</t>
  </si>
  <si>
    <t>Porta macho e fêmea com batente de madeira - 80 x 210 cm</t>
  </si>
  <si>
    <t>23.02.050</t>
  </si>
  <si>
    <t>Porta macho e fêmea com batente de madeira - 90 x 210 cm</t>
  </si>
  <si>
    <t>23.02.060</t>
  </si>
  <si>
    <t>Porta macho e fêmea com batente de madeira - 120 x 210 cm</t>
  </si>
  <si>
    <t>23.04</t>
  </si>
  <si>
    <t>Porta lisa laminada montada com batente</t>
  </si>
  <si>
    <t>23.04.070</t>
  </si>
  <si>
    <t>Porta em laminado fenólico melamínico com batente em alumínio - 80 x 180 cm</t>
  </si>
  <si>
    <t>23.04.080</t>
  </si>
  <si>
    <t>Porta em laminado fenólico melamínico com batente em alumínio - 60 x 160 cm</t>
  </si>
  <si>
    <t>23.04.090</t>
  </si>
  <si>
    <t>Porta em laminado fenólico melamínico com acabamento liso, batente de madeira sem revestimento - 70 x 210 cm</t>
  </si>
  <si>
    <t>23.04.100</t>
  </si>
  <si>
    <t>Porta em laminado fenólico melamínico com acabamento liso, batente de madeira sem revestimento - 80 x 210 cm</t>
  </si>
  <si>
    <t>23.04.110</t>
  </si>
  <si>
    <t>Porta em laminado fenólico melamínico com acabamento liso, batente de madeira sem revestimento - 90 x 210 cm</t>
  </si>
  <si>
    <t>23.04.120</t>
  </si>
  <si>
    <t>Porta em laminado fenólico melamínico com acabamento liso, batente de madeira sem revestimento - 120 x 210 cm</t>
  </si>
  <si>
    <t>23.04.130</t>
  </si>
  <si>
    <t>Porta em laminado fenólico melamínico com acabamento liso, batente de madeira sem revestimento - 140 x 210 cm</t>
  </si>
  <si>
    <t>23.04.140</t>
  </si>
  <si>
    <t>Porta em laminado fenólico melamínico com acabamento liso, batente de madeira sem revestimento - 220 x 210 cm</t>
  </si>
  <si>
    <t>23.04.570</t>
  </si>
  <si>
    <t>Porta em laminado melamínico estrutural com acabamento texturizado, batente em alumínio com ferragens - 60 x 180 cm</t>
  </si>
  <si>
    <t>23.04.580</t>
  </si>
  <si>
    <t>Porta em laminado fenólico melamínico com acabamento liso, batente metálico - 60 x 160 cm</t>
  </si>
  <si>
    <t>23.04.590</t>
  </si>
  <si>
    <t>Porta em laminado fenólico melamínico com acabamento liso, batente metálico - 70 x 210 cm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</si>
  <si>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</si>
  <si>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</si>
  <si>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</si>
  <si>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</si>
  <si>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</si>
  <si>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</si>
  <si>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23.08</t>
  </si>
  <si>
    <t>Marcenaria em geral</t>
  </si>
  <si>
    <t>23.08.010</t>
  </si>
  <si>
    <t>Estrado em madeira</t>
  </si>
  <si>
    <t>23.08.020</t>
  </si>
  <si>
    <t>Faixa/batedor de proteção em madeira aparelhada natural de 10 x 2,5 cm</t>
  </si>
  <si>
    <t>23.08.030</t>
  </si>
  <si>
    <t>Faixa/batedor de proteção em madeira de 20 x 5 cm, com acabamento em laminado fenólico melamínico</t>
  </si>
  <si>
    <t>23.08.040</t>
  </si>
  <si>
    <t>Armário/gabinete embutido em MDF sob medida, revestido em laminado melamínico, com portas e prateleiras</t>
  </si>
  <si>
    <t>23.08.060</t>
  </si>
  <si>
    <t>Tampo sob medida em compensado, revestido na face superior em laminado fenólico melamínico</t>
  </si>
  <si>
    <t>23.08.080</t>
  </si>
  <si>
    <t>Prateleira sob medida em compensado, revestida nas duas faces em laminado fenólico melamínico</t>
  </si>
  <si>
    <t>23.08.100</t>
  </si>
  <si>
    <t>Armário tipo prateleira com subdivisão em compensado, revestido totalmente em laminado fenólico melamínico</t>
  </si>
  <si>
    <t>23.08.110</t>
  </si>
  <si>
    <t>Painel em compensado naval, espessura de 25 mm</t>
  </si>
  <si>
    <t>23.08.160</t>
  </si>
  <si>
    <t>Porta lisa com balcão, batente de madeira, completa - 80 x 210 cm</t>
  </si>
  <si>
    <t>23.08.170</t>
  </si>
  <si>
    <t>Lousa em laminado melamínico, branco - linha comercial</t>
  </si>
  <si>
    <t>23.08.210</t>
  </si>
  <si>
    <t>Armário sob medida em compensado de madeira totalmente revestido em folheado de madeira, completo</t>
  </si>
  <si>
    <t>23.08.220</t>
  </si>
  <si>
    <t>Armário sob medida em compensado de madeira totalmente revestido em laminado melamínico texturizado, completo</t>
  </si>
  <si>
    <t>23.08.242</t>
  </si>
  <si>
    <t>Porta lisa de correr suspensa em madeira com batente</t>
  </si>
  <si>
    <t>23.08.244</t>
  </si>
  <si>
    <t>Porta articulada em MDF revestida com laminado melamínico, batente em alumínio - completa</t>
  </si>
  <si>
    <t>23.08.320</t>
  </si>
  <si>
    <t>Porta acústica de madeira</t>
  </si>
  <si>
    <t>23.08.380</t>
  </si>
  <si>
    <t>Faixa/batedor de proteção em madeira de 290 x 15 mm, com acabamento em laminado fenólico melamínico</t>
  </si>
  <si>
    <t>23.09</t>
  </si>
  <si>
    <t>Porta lisa comum montada com batente</t>
  </si>
  <si>
    <t>23.09.010</t>
  </si>
  <si>
    <t>Acréscimo de bandeira - porta lisa comum com batente de madeira</t>
  </si>
  <si>
    <t>23.09.020</t>
  </si>
  <si>
    <t>Porta lisa com batente madeira - 60 x 210 cm</t>
  </si>
  <si>
    <t>23.09.030</t>
  </si>
  <si>
    <t>Porta lisa com batente madeira - 70 x 210 cm</t>
  </si>
  <si>
    <t>23.09.040</t>
  </si>
  <si>
    <t>Porta lisa com batente madeira - 80 x 210 cm</t>
  </si>
  <si>
    <t>23.09.050</t>
  </si>
  <si>
    <t>Porta lisa com batente madeira - 90 x 210 cm</t>
  </si>
  <si>
    <t>23.09.052</t>
  </si>
  <si>
    <t>Porta lisa com batente madeira - 110 x 210 cm</t>
  </si>
  <si>
    <t>23.09.060</t>
  </si>
  <si>
    <t>Porta lisa com batente madeira - 120 x 210 cm</t>
  </si>
  <si>
    <t>23.09.100</t>
  </si>
  <si>
    <t>Porta lisa com batente madeira - 160 x 210 cm</t>
  </si>
  <si>
    <t>23.09.420</t>
  </si>
  <si>
    <t>Porta lisa com batente em alumínio, largura 60 cm, altura de 105 a 200 cm</t>
  </si>
  <si>
    <t>23.09.430</t>
  </si>
  <si>
    <t>Porta lisa com batente em alumínio, largura 80 cm, altura de 105 a 200 cm</t>
  </si>
  <si>
    <t>23.09.440</t>
  </si>
  <si>
    <t>Porta lisa com batente em alumínio, largura 90 cm, altura de 105 a 200 cm</t>
  </si>
  <si>
    <t>23.09.520</t>
  </si>
  <si>
    <t>Porta lisa com batente metálico - 60 x 160 cm</t>
  </si>
  <si>
    <t>23.09.530</t>
  </si>
  <si>
    <t>Porta lisa com batente metálico - 80 x 160 cm</t>
  </si>
  <si>
    <t>23.09.540</t>
  </si>
  <si>
    <t>Porta lisa com batente metálico - 70 x 210 cm</t>
  </si>
  <si>
    <t>23.09.550</t>
  </si>
  <si>
    <t>Porta lisa com batente metálico - 80 x 210 cm</t>
  </si>
  <si>
    <t>23.09.560</t>
  </si>
  <si>
    <t>Porta lisa com batente metálico - 90 x 210 cm</t>
  </si>
  <si>
    <t>23.09.570</t>
  </si>
  <si>
    <t>Porta lisa com batente metálico - 120 x 210 cm</t>
  </si>
  <si>
    <t>23.09.590</t>
  </si>
  <si>
    <t>Porta lisa com batente metálico - 160 x 210 cm</t>
  </si>
  <si>
    <t>23.09.600</t>
  </si>
  <si>
    <t>Porta lisa com batente metálico - 60 x 180 cm</t>
  </si>
  <si>
    <t>23.09.610</t>
  </si>
  <si>
    <t>Porta lisa com batente metálico - 60 x 210 cm</t>
  </si>
  <si>
    <t>23.09.630</t>
  </si>
  <si>
    <t>Porta lisa com batente madeira, 2 folhas - 140 x 210 cm</t>
  </si>
  <si>
    <t>23.11</t>
  </si>
  <si>
    <t>Porta lisa para acabamento em verniz montada com batente</t>
  </si>
  <si>
    <t>23.11.010</t>
  </si>
  <si>
    <t>Acréscimo de bandeira - porta lisa para acabamento em verniz, com batente de madeira</t>
  </si>
  <si>
    <t>23.11.030</t>
  </si>
  <si>
    <t>Porta lisa para acabamento em verniz, com batente de madeira - 70 x 210 cm</t>
  </si>
  <si>
    <t>23.11.040</t>
  </si>
  <si>
    <t>Porta lisa para acabamento em verniz, com batente de madeira - 80 x 210 cm</t>
  </si>
  <si>
    <t>23.11.050</t>
  </si>
  <si>
    <t>Porta lisa para acabamento em verniz, com batente de madeira - 90 x 210 cm</t>
  </si>
  <si>
    <t>23.12</t>
  </si>
  <si>
    <t>Porta comum completa - uso coletivo (padrao dimensional medio)</t>
  </si>
  <si>
    <t>23.12.001</t>
  </si>
  <si>
    <t>Porta lisa de madeira, interna "PIM", para acabamento em pintura, padrão dimensional médio, com ferragens, completo - 80 x 210 cm</t>
  </si>
  <si>
    <t>23.13</t>
  </si>
  <si>
    <t>Porta comum completa - uso publico (padrao dimensional medio/pesado)</t>
  </si>
  <si>
    <t>23.13.001</t>
  </si>
  <si>
    <t>Porta lisa de madeira, interna "PIM", para acabamento em pintura, padrão dimensional médio/pesado, com ferragens, completo - 80 x 210 cm</t>
  </si>
  <si>
    <t>23.13.002</t>
  </si>
  <si>
    <t>Porta lisa de madeira, interna "PIM", para acabamento em pintura, padrão dimensional médio/pesado, com ferragens, completo - 90 x 210 cm</t>
  </si>
  <si>
    <t>23.13.020</t>
  </si>
  <si>
    <t>Porta lisa de madeira, interna, resistente a umidade "PIM RU", para acabamento em pintura, padrão dimensional médio/pesado, com ferragens, completo - 80 x 210 cm</t>
  </si>
  <si>
    <t>23.13.040</t>
  </si>
  <si>
    <t>Porta lisa de madeira, interna, resistente a umidade "PIM RU", para acabamento revestido ou em pintura, para divisória sanitária, padrão dimensional médio/pesado, com ferragens, completo - 80 x 190 cm</t>
  </si>
  <si>
    <t>23.13.052</t>
  </si>
  <si>
    <t>Porta lisa de madeira, interna, resistente a umidade "PIM RU", para acabamento em pintura, tipo acessível, padrão dimensional médio/pesado, com ferragens, completo - 90 x 210 cm</t>
  </si>
  <si>
    <t>23.13.064</t>
  </si>
  <si>
    <t>Porta lisa de madeira, interna, resistente a umidade "PIM RU", para acabamento em pintura, de correr ou deslizante, tipo acessível, padrão dimensional pesado, com sistema deslizante e ferragens, completo - 100 x 210 cm</t>
  </si>
  <si>
    <t>23.20</t>
  </si>
  <si>
    <t>Reparos, conservacoes e complementos - GRUPO 23</t>
  </si>
  <si>
    <t>23.20.020</t>
  </si>
  <si>
    <t>Recolocação de batentes de madeira</t>
  </si>
  <si>
    <t>23.20.040</t>
  </si>
  <si>
    <t>Recolocação de folhas de porta ou janela</t>
  </si>
  <si>
    <t>23.20.060</t>
  </si>
  <si>
    <t>Recolocação de guarnição ou molduras</t>
  </si>
  <si>
    <t>23.20.100</t>
  </si>
  <si>
    <t>Batente de madeira para porta</t>
  </si>
  <si>
    <t>23.20.110</t>
  </si>
  <si>
    <t>Visor fixo e requadro de madeira para porta, para receber vidro</t>
  </si>
  <si>
    <t>23.20.120</t>
  </si>
  <si>
    <t>Guarnição de madeira</t>
  </si>
  <si>
    <t>23.20.140</t>
  </si>
  <si>
    <t>Acréscimo de visor completo em porta de madeira</t>
  </si>
  <si>
    <t>23.20.160</t>
  </si>
  <si>
    <t>Folha de porta veneziana maciça, sob medida</t>
  </si>
  <si>
    <t>23.20.170</t>
  </si>
  <si>
    <t>Folha de porta lisa folheada com madeira, sob medida</t>
  </si>
  <si>
    <t>23.20.180</t>
  </si>
  <si>
    <t>Folha de porta em madeira para receber vidro, sob medida</t>
  </si>
  <si>
    <t>23.20.310</t>
  </si>
  <si>
    <t>Folha de porta lisa comum - 60 x 210 cm</t>
  </si>
  <si>
    <t>23.20.320</t>
  </si>
  <si>
    <t>Folha de porta lisa comum - 70 x 210 cm</t>
  </si>
  <si>
    <t>23.20.330</t>
  </si>
  <si>
    <t>Folha de porta lisa comum - 80 x 210 cm</t>
  </si>
  <si>
    <t>23.20.340</t>
  </si>
  <si>
    <t>Folha de porta lisa comum - 90 x 210 cm</t>
  </si>
  <si>
    <t>23.20.450</t>
  </si>
  <si>
    <t>Folha de porta em laminado fenólico melamínico com acabamento liso - 70 x 210 cm</t>
  </si>
  <si>
    <t>23.20.460</t>
  </si>
  <si>
    <t>Folha de porta em laminado fenólico melamínico com acabamento liso - 90 x 210 cm</t>
  </si>
  <si>
    <t>23.20.550</t>
  </si>
  <si>
    <t>Folha de porta em laminado fenólico melamínico com acabamento liso - 80 x 210 cm</t>
  </si>
  <si>
    <t>23.20.560</t>
  </si>
  <si>
    <t>Folha de madeira sarrafeada, revestida nas 2 faces com laminado melamínico</t>
  </si>
  <si>
    <t>23.20.600</t>
  </si>
  <si>
    <t>Folha de porta em madeira com tela de proteção tipo mosqueteira</t>
  </si>
  <si>
    <t>24</t>
  </si>
  <si>
    <t>ESQUADRIA, SERRALHERIA E ELEMENTO EM FERRO</t>
  </si>
  <si>
    <t>24.01</t>
  </si>
  <si>
    <t>Caixilho em ferro</t>
  </si>
  <si>
    <t>24.01.010</t>
  </si>
  <si>
    <t>Caixilho em ferro fixo, sob medida</t>
  </si>
  <si>
    <t>24.01.030</t>
  </si>
  <si>
    <t>Caixilho em ferro basculante, sob medida</t>
  </si>
  <si>
    <t>24.01.070</t>
  </si>
  <si>
    <t>Caixilho em ferro de correr, sob medida</t>
  </si>
  <si>
    <t>24.01.090</t>
  </si>
  <si>
    <t>Caixilho em ferro com ventilação permanente, sob medida</t>
  </si>
  <si>
    <t>24.01.100</t>
  </si>
  <si>
    <t>Caixilho em ferro tipo veneziana, linha comercial</t>
  </si>
  <si>
    <t>24.01.110</t>
  </si>
  <si>
    <t>Caixilho em ferro tipo veneziana, sob medida</t>
  </si>
  <si>
    <t>24.01.120</t>
  </si>
  <si>
    <t>Caixilho tipo veneziana industrial com montantes em aço galvanizado e aletas em fibra de vidro</t>
  </si>
  <si>
    <t>24.01.180</t>
  </si>
  <si>
    <t>Caixilho removível em tela de aço galvanizado, tipo ondulada com malha de 1", fio 12, com requadro tubular de aço carbono, sob medida</t>
  </si>
  <si>
    <t>24.01.190</t>
  </si>
  <si>
    <t>Caixilho fixo em tela de aço galvanizado tipo ondulada com malha de 1/2", fio 12, com requadro em cantoneira de aço carbono, sob medida</t>
  </si>
  <si>
    <t>24.01.200</t>
  </si>
  <si>
    <t>Caixilho fixo em aço SAE 1010/1020 para vidro à prova de bala, sob medida</t>
  </si>
  <si>
    <t>24.01.280</t>
  </si>
  <si>
    <t>Caixilho tipo guichê em chapa de aço</t>
  </si>
  <si>
    <t>24.02</t>
  </si>
  <si>
    <t>Portas, portoes e gradis</t>
  </si>
  <si>
    <t>24.02.010</t>
  </si>
  <si>
    <t>Porta em ferro de abrir, para receber vidro, sob medida</t>
  </si>
  <si>
    <t>24.02.040</t>
  </si>
  <si>
    <t>Porta/portão tipo gradil sob medida</t>
  </si>
  <si>
    <t>24.02.050</t>
  </si>
  <si>
    <t>Porta corta-fogo classe P.90 de 90 x 210 cm, completa, com maçaneta tipo alavanca</t>
  </si>
  <si>
    <t>24.02.052</t>
  </si>
  <si>
    <t>Porta corta-fogo classe P.90 de 100 x 210 cm, completa, com maçaneta tipo alavanca</t>
  </si>
  <si>
    <t>24.02.054</t>
  </si>
  <si>
    <t>Porta corta-fogo classe P.90, com barra antipânico numa face e maçaneta na outra, completa</t>
  </si>
  <si>
    <t>24.02.056</t>
  </si>
  <si>
    <t>Porta corta-fogo classe P.120 de 80 x 210 cm, com uma folha de abrir, completa</t>
  </si>
  <si>
    <t>24.02.058</t>
  </si>
  <si>
    <t>Porta corta-fogo classe P.120 de 90 x 210 cm, com uma folha de abrir, completa</t>
  </si>
  <si>
    <t>24.02.060</t>
  </si>
  <si>
    <t>Porta/portão de abrir em chapa, sob medida</t>
  </si>
  <si>
    <t>24.02.070</t>
  </si>
  <si>
    <t>Porta de ferro de abrir tipo veneziana, linha comercial</t>
  </si>
  <si>
    <t>24.02.080</t>
  </si>
  <si>
    <t>Porta/portão de abrir tipo veneziana de ferro, sob medida</t>
  </si>
  <si>
    <t>24.02.100</t>
  </si>
  <si>
    <t>Portão tubular em tela de aço galvanizado até 2,50 m de altura, completo</t>
  </si>
  <si>
    <t>24.02.270</t>
  </si>
  <si>
    <t>Portão de 2 folhas, tubular em tela de aço galvanizado acima de 2,50 m de altura, completo</t>
  </si>
  <si>
    <t>24.02.280</t>
  </si>
  <si>
    <t>Porta/portão de correr em tela ondulada de aço galvanizado, sob medida</t>
  </si>
  <si>
    <t>24.02.290</t>
  </si>
  <si>
    <t>Porta/portão de correr em chapa cega dupla, sob medida</t>
  </si>
  <si>
    <t>24.02.410</t>
  </si>
  <si>
    <t>Porta em ferro de correr, para receber vidro, sob medida</t>
  </si>
  <si>
    <t>24.02.430</t>
  </si>
  <si>
    <t>Porta em ferro de abrir, parte inferior chapeada, parte superior para receber vidro, sob medida</t>
  </si>
  <si>
    <t>24.02.450</t>
  </si>
  <si>
    <t>Grade de proteção para caixilhos</t>
  </si>
  <si>
    <t>24.02.460</t>
  </si>
  <si>
    <t>Porta de abrir em tela ondulada de aço galvanizado, completa</t>
  </si>
  <si>
    <t>24.02.470</t>
  </si>
  <si>
    <t>Portinhola de correr em chapa, para ´passa pacote´, completa, sob medida</t>
  </si>
  <si>
    <t>24.02.480</t>
  </si>
  <si>
    <t>Portinhola de abrir em chapa, para ´passa pacote´, completa, sob medida</t>
  </si>
  <si>
    <t>24.02.490</t>
  </si>
  <si>
    <t>Grade em barra chata soldada de 1 1/2´ x 1/4´, sob medida</t>
  </si>
  <si>
    <t>24.02.590</t>
  </si>
  <si>
    <t>Porta de enrolar manual, cega ou vazada</t>
  </si>
  <si>
    <t>24.02.630</t>
  </si>
  <si>
    <t>Portão de 2 folhas tubular diâmetro de 3´, com tela em aço galvanizado de 2´, altura acima de 3,00 m, completo</t>
  </si>
  <si>
    <t>24.02.810</t>
  </si>
  <si>
    <t>Porta/portão de abrir em chapa cega com isolamento acústico, sob medida</t>
  </si>
  <si>
    <t>24.02.811</t>
  </si>
  <si>
    <t>Porta de ferro acústica, espessura de 80mm, batente tripla vedação 185mm, com fechadura e maçaneta - 50 dB</t>
  </si>
  <si>
    <t>24.02.840</t>
  </si>
  <si>
    <t>Portão basculante em chapa metálica, estruturado com perfis metálicos</t>
  </si>
  <si>
    <t>24.02.900</t>
  </si>
  <si>
    <t>Porta de abrir em chapa dupla com visor, batente envolvente, completa</t>
  </si>
  <si>
    <t>24.02.930</t>
  </si>
  <si>
    <t>Portão de 2 folhas tubular, com tela em aço galvanizado de 2´ e fio 10, completo</t>
  </si>
  <si>
    <t>24.03</t>
  </si>
  <si>
    <t>Elementos em ferro</t>
  </si>
  <si>
    <t>24.03.040</t>
  </si>
  <si>
    <t>Guarda-corpo tubular com tela em aço galvanizado, diâmetro de 1 1/2´</t>
  </si>
  <si>
    <t>24.03.060</t>
  </si>
  <si>
    <t>Escada marinheiro (em aço galvanizado)</t>
  </si>
  <si>
    <t>24.03.080</t>
  </si>
  <si>
    <t>Escada marinheiro com guarda corpo (em aço galvanizado)</t>
  </si>
  <si>
    <t>24.03.100</t>
  </si>
  <si>
    <t>Alçapão/tampa em chapa de ferro com porta cadeado</t>
  </si>
  <si>
    <t>24.03.200</t>
  </si>
  <si>
    <t>Tela de proteção tipo mosquiteira em aço galvanizado, com requadro em perfis de ferro</t>
  </si>
  <si>
    <t>24.03.210</t>
  </si>
  <si>
    <t>Tela de proteção em malha ondulada de 1´, fio 12 (BWG), com requadro</t>
  </si>
  <si>
    <t>24.03.290</t>
  </si>
  <si>
    <t>Fechamento em chapa de aço galvanizada nº 14 MSG, perfurada com diâmetro de 12,7 mm, requadro em chapa dobrada</t>
  </si>
  <si>
    <t>24.03.300</t>
  </si>
  <si>
    <t>Fechamento em chapa expandida losangular de 10 x 20 mm, com requadro em cantoneira de aço carbono</t>
  </si>
  <si>
    <t>24.03.310</t>
  </si>
  <si>
    <t>Corrimão tubular em aço galvanizado, diâmetro 1 1/2´</t>
  </si>
  <si>
    <t>Corrimão tubular em aço galvanizado, diâmetro 2´</t>
  </si>
  <si>
    <t>24.03.340</t>
  </si>
  <si>
    <t>Tampa em chapa de segurança tipo xadrez, aço galvanizado a fogo antiderrapante de 1/4´</t>
  </si>
  <si>
    <t>24.03.410</t>
  </si>
  <si>
    <t>Fechamento em chapa perfurada, furos quadrados 4 x 4 mm, com requadro em cantoneira de aço carbono</t>
  </si>
  <si>
    <t>24.03.680</t>
  </si>
  <si>
    <t>Grade para piso eletrofundida, malha 30 x 100 mm, com barra de 40 x 2 mm</t>
  </si>
  <si>
    <t>24.03.690</t>
  </si>
  <si>
    <t>Grade para forro eletrofundida, malha 25 x 100 mm, com barra de 25 x 2 mm</t>
  </si>
  <si>
    <t>24.03.930</t>
  </si>
  <si>
    <t>Porta de enrolar automatizada, em chapa de aço galvanizada microperfurada, com pintura eletrostática, com controle remoto</t>
  </si>
  <si>
    <t>24.04</t>
  </si>
  <si>
    <t>Esquadria, serralheria de seguranca</t>
  </si>
  <si>
    <t>24.04.150</t>
  </si>
  <si>
    <t>Porta de segurança de correr suspensa em grade de aço SAE 1045, diâmetro de 1´, completa, sem têmpera e revenimento</t>
  </si>
  <si>
    <t>24.04.220</t>
  </si>
  <si>
    <t>Grade de segurança em aço SAE 1045, diâmetro 1´, sem têmpera e revenimento</t>
  </si>
  <si>
    <t>24.04.230</t>
  </si>
  <si>
    <t>Grade de segurança em aço SAE 1045, para janela, diâmetro 1´, sem têmpera e revenimento</t>
  </si>
  <si>
    <t>24.04.240</t>
  </si>
  <si>
    <t>Grade de segurança em aço SAE 1045 chapeada, diâmetro 1´, sem têmpera e revenimento</t>
  </si>
  <si>
    <t>24.04.250</t>
  </si>
  <si>
    <t>Porta de segurança de abrir em grade de aço SAE 1045, diâmetro 1´, completa, sem têmpera e revenimento</t>
  </si>
  <si>
    <t>24.04.260</t>
  </si>
  <si>
    <t>Porta de segurança de abrir em grade de aço SAE 1045 chapeada, diâmetro 1´, completa, sem têmpera e revenimento</t>
  </si>
  <si>
    <t>24.04.270</t>
  </si>
  <si>
    <t>Porta de segurança de abrir em grade de aço SAE 1045, diâmetro 1´, com ferrolho longo embutido em caixa, completa, sem têmpera e revenimento</t>
  </si>
  <si>
    <t>24.04.280</t>
  </si>
  <si>
    <t>Portão de segurança de abrir em grade de aço SAE 1045 chapeado, para muralha, diâmetro 1´, completo, sem têmpera e revenimento</t>
  </si>
  <si>
    <t>24.04.300</t>
  </si>
  <si>
    <t>Grade de segurança em aço SAE 1045, diâmetro 1´, com têmpera e revenimento</t>
  </si>
  <si>
    <t>24.04.310</t>
  </si>
  <si>
    <t>Grade de segurança em aço SAE 1045, para janela, diâmetro 1´, com têmpera e revenimento</t>
  </si>
  <si>
    <t>24.04.320</t>
  </si>
  <si>
    <t>Grade de segurança em aço SAE 1045 chapeada, diâmetro 1´, com têmpera e revenimento</t>
  </si>
  <si>
    <t>24.04.330</t>
  </si>
  <si>
    <t>Porta de segurança de abrir em grade de aço SAE 1045, diâmetro 1´, completa, com têmpera e revenimento</t>
  </si>
  <si>
    <t>24.04.340</t>
  </si>
  <si>
    <t>Porta de segurança de abrir em grade de aço SAE 1045 chapeada, diâmetro 1´, completa, com têmpera e revenimento</t>
  </si>
  <si>
    <t>24.04.350</t>
  </si>
  <si>
    <t>Porta de segurança de abrir em grade de aço SAE 1045, diâmetro 1´, com ferrolho longo embutido em caixa, completa, com têmpera e revenimento</t>
  </si>
  <si>
    <t>24.04.360</t>
  </si>
  <si>
    <t>Porta de segurança de abrir em grade de aço SAE 1045 chapeada, com isolamento acústico, diâmetro 1´, completa, com têmpera e revenimento</t>
  </si>
  <si>
    <t>24.04.370</t>
  </si>
  <si>
    <t>Portão de segurança de abrir em grade de aço SAE 1045 chapeado, para muralha, diâmetro 1´, completo, com têmpera e revenimento</t>
  </si>
  <si>
    <t>24.04.380</t>
  </si>
  <si>
    <t>Porta de segurança de correr suspensa em grade de aço SAE 1045, chapeada, diâmetro de 1´, completa, sem têmpera e revenimento</t>
  </si>
  <si>
    <t>24.04.400</t>
  </si>
  <si>
    <t>Porta de segurança de correr em grade de aço SAE 1045, diâmetro de 1´, completa, com têmpera e revenimento</t>
  </si>
  <si>
    <t>24.04.410</t>
  </si>
  <si>
    <t>Porta de segurança de correr suspensa em grade de aço SAE 1045 chapeada, diâmetro de 1´, completa, com têmpera e revenimento</t>
  </si>
  <si>
    <t>24.04.420</t>
  </si>
  <si>
    <t>Porta de segurança de correr em grade de aço SAE 1045 chapeada, diâmetro de 1´, completa, sem têmpera e revenimento</t>
  </si>
  <si>
    <t>24.04.430</t>
  </si>
  <si>
    <t>Porta de segurança de correr em grade de aço SAE 1045, diâmetro de 1´, completa, sem têmpera e revenimento</t>
  </si>
  <si>
    <t>24.04.610</t>
  </si>
  <si>
    <t>Caixilho de segurança em aço SAE 1010/1020 tipo fixo e de correr, para receber vidro, com bandeira tipo veneziana</t>
  </si>
  <si>
    <t>24.04.620</t>
  </si>
  <si>
    <t>Guichê de segurança em grade de aço SAE 1045, diâmetro de 1´', com têmpera e revenimento</t>
  </si>
  <si>
    <t>24.04.630</t>
  </si>
  <si>
    <t>Guichê de segurança em grade de aço SAE 1045, diâmetro de 1´', sem têmpera e revenimento</t>
  </si>
  <si>
    <t>24.06</t>
  </si>
  <si>
    <t>Esquadria, serralheria e elemento em ferro.</t>
  </si>
  <si>
    <t>24.06.030</t>
  </si>
  <si>
    <t>Guarda-corpo com vidro de 8 mm, em tubo de aço galvanizado, diâmetro 1 1/2´</t>
  </si>
  <si>
    <t>24.07</t>
  </si>
  <si>
    <t>Portas, portoes e gradis.</t>
  </si>
  <si>
    <t>24.07.030</t>
  </si>
  <si>
    <t>Porta de enrolar automatizado, em perfil meia cana perfurado, tipo transvision</t>
  </si>
  <si>
    <t>24.07.040</t>
  </si>
  <si>
    <t>Porta de abrir em chapa de aço galvanizado, com requadro em tela ondulada malha 2´ e fio 12</t>
  </si>
  <si>
    <t>24.08</t>
  </si>
  <si>
    <t>Esquadria, serralheria e elemento em aco inoxidavel</t>
  </si>
  <si>
    <t>24.08.020</t>
  </si>
  <si>
    <t>Corrimão duplo em tubo de aço inoxidável escovado, com diâmetro de 1 1/2´ e montantes com diâmetro de 2´</t>
  </si>
  <si>
    <t>24.08.031</t>
  </si>
  <si>
    <t>Corrimão em tubo de aço inoxidável escovado, diâmetro de 1 1/2"</t>
  </si>
  <si>
    <t>24.08.040</t>
  </si>
  <si>
    <t>Corrimão em tubo de aço inoxidável escovado, diâmetro de 1 1/2´ e montantes com diâmetro de 2´</t>
  </si>
  <si>
    <t>24.20</t>
  </si>
  <si>
    <t>Reparos, conservacoes e complementos - GRUPO 24</t>
  </si>
  <si>
    <t>24.20.020</t>
  </si>
  <si>
    <t>Recolocação de esquadrias metálicas</t>
  </si>
  <si>
    <t>24.20.040</t>
  </si>
  <si>
    <t>Recolocação de batentes</t>
  </si>
  <si>
    <t>24.20.060</t>
  </si>
  <si>
    <t>Recolocação de escada de marinheiro</t>
  </si>
  <si>
    <t>24.20.090</t>
  </si>
  <si>
    <t>Solda MIG em esquadrias metálicas</t>
  </si>
  <si>
    <t>24.20.100</t>
  </si>
  <si>
    <t>Brete para instalação lateral em grade de segurança</t>
  </si>
  <si>
    <t>24.20.120</t>
  </si>
  <si>
    <t>Batente em chapa dobrada para portas</t>
  </si>
  <si>
    <t>24.20.140</t>
  </si>
  <si>
    <t>Batente em chapa de aço SAE 1010/1020, espessura de 3/16´, para obras de segurança</t>
  </si>
  <si>
    <t>24.20.200</t>
  </si>
  <si>
    <t>Chapa de ferro nº 14, inclusive soldagem</t>
  </si>
  <si>
    <t>24.20.230</t>
  </si>
  <si>
    <t>Tela ondulada em aço galvanizado fio 10 BWG, malha de 1´</t>
  </si>
  <si>
    <t>24.20.270</t>
  </si>
  <si>
    <t>Tela em aço galvanizado fio 16 BWG, malha de 1´ - tipo alambrado</t>
  </si>
  <si>
    <t>24.20.300</t>
  </si>
  <si>
    <t>Chapa perfurada em aço SAE 1020, furos redondos de diâmetro 7,5 mm, espessura 1/8´ - soldagem tipo MIG</t>
  </si>
  <si>
    <t>24.20.310</t>
  </si>
  <si>
    <t>Chapa perfurada em aço SAE 1020, furos redondos de diâmetro 25 mm, espessura 1/4´ - inclusive soldagem</t>
  </si>
  <si>
    <t>25</t>
  </si>
  <si>
    <t>ESQUADRIA, SERRALHERIA E ELEMENTO EM ALUMINIO</t>
  </si>
  <si>
    <t>25.01</t>
  </si>
  <si>
    <t>Caixilho em aluminio</t>
  </si>
  <si>
    <t>25.01.020</t>
  </si>
  <si>
    <t>Caixilho em alumínio fixo, sob medida</t>
  </si>
  <si>
    <t>25.01.030</t>
  </si>
  <si>
    <t>Caixilho em alumínio basculante com vidro, linha comercial</t>
  </si>
  <si>
    <t>25.01.040</t>
  </si>
  <si>
    <t>Caixilho em alumínio basculante, sob medida</t>
  </si>
  <si>
    <t>25.01.050</t>
  </si>
  <si>
    <t>Caixilho em alumínio maxim-ar com vidro, linha comercial</t>
  </si>
  <si>
    <t>25.01.060</t>
  </si>
  <si>
    <t>Caixilho em alumínio maxim-ar, sob medida</t>
  </si>
  <si>
    <t>25.01.070</t>
  </si>
  <si>
    <t>Caixilho em alumínio de correr com vidro, linha comercial</t>
  </si>
  <si>
    <t>25.01.080</t>
  </si>
  <si>
    <t>Caixilho em alumínio de correr, sob medida</t>
  </si>
  <si>
    <t>25.01.090</t>
  </si>
  <si>
    <t>Caixilho em alumínio tipo veneziana com vidro, linha comercial</t>
  </si>
  <si>
    <t>25.01.100</t>
  </si>
  <si>
    <t>Caixilho em alumínio tipo veneziana, sob medida</t>
  </si>
  <si>
    <t>25.01.110</t>
  </si>
  <si>
    <t>Caixilho guilhotina em alumínio anodizado, sob medida</t>
  </si>
  <si>
    <t>25.01.120</t>
  </si>
  <si>
    <t>Caixilho tipo veneziana industrial com montantes em alumínio e aletas em fibra de vidro</t>
  </si>
  <si>
    <t>25.01.240</t>
  </si>
  <si>
    <t>Caixilho fixo em alumínio, sob medida - branco</t>
  </si>
  <si>
    <t>25.01.361</t>
  </si>
  <si>
    <t>Caixilho em alumínio maxim-ar com vidro - branco</t>
  </si>
  <si>
    <t>25.01.371</t>
  </si>
  <si>
    <t>Caixilho em alumínio basculante com vidro - branco</t>
  </si>
  <si>
    <t>25.01.380</t>
  </si>
  <si>
    <t>Caixilho em alumínio de correr com vidro - branco</t>
  </si>
  <si>
    <t>25.01.400</t>
  </si>
  <si>
    <t>Caixilho em alumínio anodizado fixo</t>
  </si>
  <si>
    <t>25.01.410</t>
  </si>
  <si>
    <t>Caixilho em alumínio anodizado maxim-ar</t>
  </si>
  <si>
    <t>25.01.430</t>
  </si>
  <si>
    <t>Caixilho em alumínio fixo, tipo fachada</t>
  </si>
  <si>
    <t>25.01.440</t>
  </si>
  <si>
    <t>Caixilho em alumínio maxim-ar, tipo fachada</t>
  </si>
  <si>
    <t>25.01.450</t>
  </si>
  <si>
    <t>Caixilho em alumínio para pele de vidro, tipo fachada</t>
  </si>
  <si>
    <t>25.01.460</t>
  </si>
  <si>
    <t>Gradil em alumínio natural, sob medida</t>
  </si>
  <si>
    <t>25.01.470</t>
  </si>
  <si>
    <t>Caixilho fixo tipo veneziana em alumínio anodizado, sob medida - branco</t>
  </si>
  <si>
    <t>25.01.480</t>
  </si>
  <si>
    <t>Caixilho em alumínio com pintura eletrostática, basculante, sob medida - branco</t>
  </si>
  <si>
    <t>25.01.490</t>
  </si>
  <si>
    <t>Caixilho em alumínio com pintura eletrostática, maxim-ar, sob medida - branco</t>
  </si>
  <si>
    <t>25.01.500</t>
  </si>
  <si>
    <t>Caixilho em alumínio anodizado fixo, sob medida - bronze/preto</t>
  </si>
  <si>
    <t>25.01.510</t>
  </si>
  <si>
    <t>Caixilho em alumínio anodizado basculante, sob medida - bronze/preto</t>
  </si>
  <si>
    <t>25.01.520</t>
  </si>
  <si>
    <t>Caixilho em alumínio anodizado maxim-ar, sob medida - bronze/preto</t>
  </si>
  <si>
    <t>25.01.530</t>
  </si>
  <si>
    <t>Caixilho em alumínio anodizado de correr, sob medida - bronze/preto</t>
  </si>
  <si>
    <t>25.02</t>
  </si>
  <si>
    <t>Porta em aluminio</t>
  </si>
  <si>
    <t>25.02.010</t>
  </si>
  <si>
    <t>Porta de entrada de abrir em alumínio com vidro, linha comercial</t>
  </si>
  <si>
    <t>25.02.020</t>
  </si>
  <si>
    <t>Porta de entrada de abrir em alumínio, sob medida</t>
  </si>
  <si>
    <t>25.02.040</t>
  </si>
  <si>
    <t>Porta de entrada de correr em alumínio, sob medida</t>
  </si>
  <si>
    <t>25.02.042</t>
  </si>
  <si>
    <t>Porta de correr em alumínio tipo lambri branco, sob medida</t>
  </si>
  <si>
    <t>25.02.050</t>
  </si>
  <si>
    <t>Porta veneziana de abrir em alumínio, linha comercial</t>
  </si>
  <si>
    <t>25.02.060</t>
  </si>
  <si>
    <t>Porta/portinhola tipo veneziana de abrir em alumínio, sob medida</t>
  </si>
  <si>
    <t>25.02.070</t>
  </si>
  <si>
    <t>Portinhola tipo veneziana de abrir em alumínio, linha comercial</t>
  </si>
  <si>
    <t>25.02.110</t>
  </si>
  <si>
    <t>Porta veneziana de abrir em alumínio, sob medida</t>
  </si>
  <si>
    <t>25.02.211</t>
  </si>
  <si>
    <t>Porta veneziana de abrir em alumínio - cor branca</t>
  </si>
  <si>
    <t>25.02.221</t>
  </si>
  <si>
    <t>Porta de correr em alumínio com veneziana e vidro - cor branca</t>
  </si>
  <si>
    <t>25.02.230</t>
  </si>
  <si>
    <t>Porta em alumínio anodizado de abrir, sob medida - bronze/preto</t>
  </si>
  <si>
    <t>25.02.240</t>
  </si>
  <si>
    <t>Porta em alumínio anodizado de correr, sob medida - bronze/preto</t>
  </si>
  <si>
    <t>25.02.250</t>
  </si>
  <si>
    <t>Porta em alumínio anodizado de abrir, tipo veneziana, sob medida - bronze/preto</t>
  </si>
  <si>
    <t>25.02.260</t>
  </si>
  <si>
    <t>Portinhola em alumínio anodizado de correr, tipo veneziana, sob medida - bronze/preto</t>
  </si>
  <si>
    <t>25.02.300</t>
  </si>
  <si>
    <t>Porta de abrir em alumínio com pintura eletrostática, sob medida - cor branca</t>
  </si>
  <si>
    <t>25.02.310</t>
  </si>
  <si>
    <t>Porta de abrir em alumínio tipo lambri, sob medida - cor branca</t>
  </si>
  <si>
    <t>25.20</t>
  </si>
  <si>
    <t>Reparos, conservacoes e complementos - GRUPO 25</t>
  </si>
  <si>
    <t>25.20.020</t>
  </si>
  <si>
    <t>Tela de proteção tipo mosquiteira removível, em fibra de vidro com revestimento em PVC e requadro em alumínio</t>
  </si>
  <si>
    <t>26</t>
  </si>
  <si>
    <t>ESQUADRIA E ELEMENTO EM VIDRO</t>
  </si>
  <si>
    <t>26.01</t>
  </si>
  <si>
    <t>Vidro comum e laminado</t>
  </si>
  <si>
    <t>26.01.020</t>
  </si>
  <si>
    <t>Vidro liso transparente de 3 mm</t>
  </si>
  <si>
    <t>26.01.040</t>
  </si>
  <si>
    <t>Vidro liso transparente de 4 mm</t>
  </si>
  <si>
    <t>26.01.060</t>
  </si>
  <si>
    <t>Vidro liso transparente de 5 mm</t>
  </si>
  <si>
    <t>26.01.080</t>
  </si>
  <si>
    <t>Vidro liso transparente de 6 mm</t>
  </si>
  <si>
    <t>26.01.140</t>
  </si>
  <si>
    <t>Vidro liso laminado colorido de 6 mm</t>
  </si>
  <si>
    <t>26.01.142</t>
  </si>
  <si>
    <t>Vidro liso laminado colorido de 8 mm</t>
  </si>
  <si>
    <t>26.01.155</t>
  </si>
  <si>
    <t>Vidro liso laminado colorido de 10 mm</t>
  </si>
  <si>
    <t>26.01.160</t>
  </si>
  <si>
    <t>Vidro liso laminado leitoso de 6 mm</t>
  </si>
  <si>
    <t>26.01.168</t>
  </si>
  <si>
    <t>Vidro liso laminado incolor de 6 mm</t>
  </si>
  <si>
    <t>26.01.169</t>
  </si>
  <si>
    <t>Vidro liso laminado incolor de 8 mm</t>
  </si>
  <si>
    <t>26.01.170</t>
  </si>
  <si>
    <t>Vidro liso laminado incolor de 10 mm</t>
  </si>
  <si>
    <t>26.01.230</t>
  </si>
  <si>
    <t>Vidro fantasia de 3/4 mm</t>
  </si>
  <si>
    <t>26.01.348</t>
  </si>
  <si>
    <t>Vidro multilaminado de alta segurança, proteção balística nível III</t>
  </si>
  <si>
    <t>26.01.350</t>
  </si>
  <si>
    <t>Vidro multilaminado de alta segurança em policarbonato, proteção balística nível III</t>
  </si>
  <si>
    <t>26.01.460</t>
  </si>
  <si>
    <t>Vidro float monolítico verde de 6 mm</t>
  </si>
  <si>
    <t>26.02</t>
  </si>
  <si>
    <t>Vidro temperado</t>
  </si>
  <si>
    <t>26.02.020</t>
  </si>
  <si>
    <t>Vidro temperado incolor de 6 mm</t>
  </si>
  <si>
    <t>26.02.040</t>
  </si>
  <si>
    <t>Vidro temperado incolor de 8 mm</t>
  </si>
  <si>
    <t>26.02.060</t>
  </si>
  <si>
    <t>Vidro temperado incolor de 10 mm</t>
  </si>
  <si>
    <t>26.02.120</t>
  </si>
  <si>
    <t>Vidro temperado cinza ou bronze de 6 mm</t>
  </si>
  <si>
    <t>26.02.140</t>
  </si>
  <si>
    <t>Vidro temperado cinza ou bronze de 8 mm</t>
  </si>
  <si>
    <t>26.02.160</t>
  </si>
  <si>
    <t>Vidro temperado cinza ou bronze de 10 mm</t>
  </si>
  <si>
    <t>26.02.170</t>
  </si>
  <si>
    <t>Vidro temperado serigrafado incolor de 8 mm</t>
  </si>
  <si>
    <t>26.02.300</t>
  </si>
  <si>
    <t>Vidro temperado neutro verde de 10 mm</t>
  </si>
  <si>
    <t>26.03</t>
  </si>
  <si>
    <t>Vidro especial</t>
  </si>
  <si>
    <t>26.03.070</t>
  </si>
  <si>
    <t>Vidro laminado temperado incolor de 8mm</t>
  </si>
  <si>
    <t>26.03.074</t>
  </si>
  <si>
    <t>Vidro laminado temperado incolor de 16 mm</t>
  </si>
  <si>
    <t>26.04</t>
  </si>
  <si>
    <t>Espelhos</t>
  </si>
  <si>
    <t>26.04.010</t>
  </si>
  <si>
    <t>Espelho em vidro cristal liso, espessura de 4 mm</t>
  </si>
  <si>
    <t>26.04.030</t>
  </si>
  <si>
    <t>Espelho comum de 3 mm com moldura em alumínio</t>
  </si>
  <si>
    <t>26.20</t>
  </si>
  <si>
    <t>Reparos, conservacoes e complementos - GRUPO 26</t>
  </si>
  <si>
    <t>26.20.010</t>
  </si>
  <si>
    <t>Massa para vidro</t>
  </si>
  <si>
    <t>26.20.020</t>
  </si>
  <si>
    <t>Recolocação de vidro inclusive emassamento ou recolocação de baguetes</t>
  </si>
  <si>
    <t>27</t>
  </si>
  <si>
    <t>ESQUADRIA E ELEMENTO EM MATERIAL ESPECIAL</t>
  </si>
  <si>
    <t>27.02</t>
  </si>
  <si>
    <t>Policarbonato</t>
  </si>
  <si>
    <t>27.02.001</t>
  </si>
  <si>
    <t>Chapa em policarbonato compacta, fumê, espessura de 6 mm</t>
  </si>
  <si>
    <t>27.02.011</t>
  </si>
  <si>
    <t>Chapa em policarbonato compacta, cristal, espessura de 6 mm</t>
  </si>
  <si>
    <t>27.02.041</t>
  </si>
  <si>
    <t>Chapa em policarbonato compacta, cristal, espessura de 10 mm</t>
  </si>
  <si>
    <t>27.02.050</t>
  </si>
  <si>
    <t>Chapa de policarbonato alveolar de 6 mm</t>
  </si>
  <si>
    <t>27.03</t>
  </si>
  <si>
    <t>Chapa de fibra de vidro</t>
  </si>
  <si>
    <t>27.03.030</t>
  </si>
  <si>
    <t>Placa de poliéster reforçada com fibra de vidro de 3 mm</t>
  </si>
  <si>
    <t>27.04</t>
  </si>
  <si>
    <t>PVC / VINIL</t>
  </si>
  <si>
    <t>27.04.031</t>
  </si>
  <si>
    <t>Caixilho de correr em PVC com vidro e persiana</t>
  </si>
  <si>
    <t>27.04.040</t>
  </si>
  <si>
    <t>Corrimão, bate-maca ou protetor de parede em PVC, com amortecimento à impacto</t>
  </si>
  <si>
    <t>27.04.050</t>
  </si>
  <si>
    <t>Protetor de parede ou bate-maca em PVC flexível, com amortecimento à impacto, altura de 150 mm</t>
  </si>
  <si>
    <t>27.04.051</t>
  </si>
  <si>
    <t>Faixa em vinil para proteção de paredes, com amortecimento à alto impacto, altura de 400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</si>
  <si>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</si>
  <si>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</si>
  <si>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</si>
  <si>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</si>
  <si>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27.04.070</t>
  </si>
  <si>
    <t>Bate-maca ou protetor de parede em PVC, com amortecimento à impacto, altura de 200 mm</t>
  </si>
  <si>
    <t>28</t>
  </si>
  <si>
    <t>FERRAGEM COMPLEMENTAR PARA ESQUADRIAS</t>
  </si>
  <si>
    <t>28.01</t>
  </si>
  <si>
    <t>Ferragem para porta</t>
  </si>
  <si>
    <t>28.01.020</t>
  </si>
  <si>
    <t>Ferragem completa com maçaneta tipo alavanca, para porta externa com 1 folha</t>
  </si>
  <si>
    <t>28.01.030</t>
  </si>
  <si>
    <t>Ferragem completa com maçaneta tipo alavanca, para porta externa com 2 folhas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</si>
  <si>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</si>
  <si>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</si>
  <si>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</si>
  <si>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</si>
  <si>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28.01.070</t>
  </si>
  <si>
    <t>Ferragem completa para porta de box de WC tipo livre/ocupado</t>
  </si>
  <si>
    <t>28.01.080</t>
  </si>
  <si>
    <t>Ferragem adicional para porta vão simples em divisória</t>
  </si>
  <si>
    <t>28.01.090</t>
  </si>
  <si>
    <t>Ferragem adicional para porta vão duplo em divisória</t>
  </si>
  <si>
    <t>28.01.146</t>
  </si>
  <si>
    <t>Fechadura eletromagnética para capacidade de atraque de 150 kgf</t>
  </si>
  <si>
    <t>28.01.150</t>
  </si>
  <si>
    <t>Fechadura elétrica de sobrepor para porta ou portão com peso até 400 kg</t>
  </si>
  <si>
    <t>28.01.160</t>
  </si>
  <si>
    <t>Mola aérea para porta, com esforço acima de 50 kg até 60 kg</t>
  </si>
  <si>
    <t>28.01.171</t>
  </si>
  <si>
    <t>Mola aérea para porta, com esforço acima de 60 kg até 80 kg</t>
  </si>
  <si>
    <t>28.01.180</t>
  </si>
  <si>
    <t>Mola aérea hidráulica, para porta com largura até 1,60 m</t>
  </si>
  <si>
    <t>28.01.210</t>
  </si>
  <si>
    <t>Fechadura tipo alavanca com chave para porta corta-fogo</t>
  </si>
  <si>
    <t>28.01.250</t>
  </si>
  <si>
    <t>Visor tipo olho mágico</t>
  </si>
  <si>
    <t>28.01.330</t>
  </si>
  <si>
    <t>Mola hidráulica de piso, para porta com largura até 1,10 m e peso até 120 kg</t>
  </si>
  <si>
    <t>28.01.400</t>
  </si>
  <si>
    <t>Ferrolho de segurança de 1,20 m, para adaptação em portas de celas, embutido em caixa</t>
  </si>
  <si>
    <t>28.01.550</t>
  </si>
  <si>
    <t>Fechadura com maçaneta tipo alavanca em aço inoxidável, para porta externa</t>
  </si>
  <si>
    <t>28.05</t>
  </si>
  <si>
    <t>Cadeado</t>
  </si>
  <si>
    <t>28.05.020</t>
  </si>
  <si>
    <t>Cadeado de latão com cilindro - trava dupla - 25/27mm</t>
  </si>
  <si>
    <t>28.05.040</t>
  </si>
  <si>
    <t>Cadeado de latão com cilindro - trava dupla - 35/36mm</t>
  </si>
  <si>
    <t>28.05.060</t>
  </si>
  <si>
    <t>Cadeado de latão com cilindro - trava dupla - 50mm</t>
  </si>
  <si>
    <t>28.05.070</t>
  </si>
  <si>
    <t>Cadeado de latão com cilindro de alta segurança, com 16 pinos e tetra-chave - 70mm</t>
  </si>
  <si>
    <t>28.05.080</t>
  </si>
  <si>
    <t>Cadeado de latão com cilindro - trava dupla - 60mm</t>
  </si>
  <si>
    <t>28.20</t>
  </si>
  <si>
    <t>Reparos, conservacoes e complementos - GRUPO 28</t>
  </si>
  <si>
    <t>28.20.020</t>
  </si>
  <si>
    <t>Recolocação de fechaduras de embutir</t>
  </si>
  <si>
    <t>28.20.030</t>
  </si>
  <si>
    <t>Barra antipânico de sobrepor para porta de 1 folha</t>
  </si>
  <si>
    <t>28.20.040</t>
  </si>
  <si>
    <t>Recolocação de fechaduras e fechos de sobrepor</t>
  </si>
  <si>
    <t>28.20.050</t>
  </si>
  <si>
    <t>Barra antipânico de sobrepor e maçaneta livre para porta de 1 folha</t>
  </si>
  <si>
    <t>28.20.060</t>
  </si>
  <si>
    <t>Recolocação de dobradiças</t>
  </si>
  <si>
    <t>28.20.070</t>
  </si>
  <si>
    <t>Ferragem para portão de tapume</t>
  </si>
  <si>
    <t>28.20.090</t>
  </si>
  <si>
    <t>Dobradiça tipo gonzo, diâmetro de 1 1/2´ com abas de 2´ x 3/8´</t>
  </si>
  <si>
    <t>28.20.170</t>
  </si>
  <si>
    <t>Brete para instalação superior em porta chapa/grade de segurança</t>
  </si>
  <si>
    <t>28.20.210</t>
  </si>
  <si>
    <t>Ferrolho de segurança para adaptação em portas de celas</t>
  </si>
  <si>
    <t>28.20.211</t>
  </si>
  <si>
    <t>Maçaneta tipo alavanca, acionamento com chave, para porta corta-fogo</t>
  </si>
  <si>
    <t>28.20.220</t>
  </si>
  <si>
    <t>Dobradiça inferior para porta de vidro temperado</t>
  </si>
  <si>
    <t>28.20.230</t>
  </si>
  <si>
    <t>Dobradiça superior para porta de vidro temperado</t>
  </si>
  <si>
    <t>28.20.360</t>
  </si>
  <si>
    <t>Suporte duplo para vidro temperado fixado em alvenaria</t>
  </si>
  <si>
    <t>28.20.411</t>
  </si>
  <si>
    <t>Dobradiça em aço cromado de 3 1/2", para porta de até 21 kg</t>
  </si>
  <si>
    <t>28.20.412</t>
  </si>
  <si>
    <t>Dobradiça em aço inoxidável de 3" x 2 1/2", para porta de até 25 kg</t>
  </si>
  <si>
    <t>28.20.413</t>
  </si>
  <si>
    <t>Dobradiça em latão cromado reforçada de 3 1/2" x 3", para porta de até 35 kg</t>
  </si>
  <si>
    <t>28.20.430</t>
  </si>
  <si>
    <t>Dobradiça em latão cromado, com mola tipo vai e vem, de 3"</t>
  </si>
  <si>
    <t>28.20.510</t>
  </si>
  <si>
    <t>Pivô superior lateral para porta em vidro temperado</t>
  </si>
  <si>
    <t>28.20.550</t>
  </si>
  <si>
    <t>Mancal inferior com rolamento para porta em vidro temperado</t>
  </si>
  <si>
    <t>28.20.590</t>
  </si>
  <si>
    <t>Contra fechadura de centro para porta em vidro temperado</t>
  </si>
  <si>
    <t>28.20.600</t>
  </si>
  <si>
    <t>Fechadura de centro com cilindro para porta em vidro temperado</t>
  </si>
  <si>
    <t>28.20.650</t>
  </si>
  <si>
    <t>Puxador duplo em aço inoxidável, para porta de madeira, alumínio ou vidro, de 350 mm</t>
  </si>
  <si>
    <t>28.20.655</t>
  </si>
  <si>
    <t>Puxador duplo em aço inoxidável de 300 mm, para porta</t>
  </si>
  <si>
    <t>28.20.750</t>
  </si>
  <si>
    <t>Capa de proteção para fechadura / ferrolho</t>
  </si>
  <si>
    <t>28.20.770</t>
  </si>
  <si>
    <t>Trinco de piso para porta em vidro temperado</t>
  </si>
  <si>
    <t>28.20.800</t>
  </si>
  <si>
    <t>Equipamento automatizador de portas deslizantes para folha dupla</t>
  </si>
  <si>
    <t>28.20.810</t>
  </si>
  <si>
    <t>Equipamento automatizador telescópico unilateral de portas deslizantes para folha dupla</t>
  </si>
  <si>
    <t>28.20.820</t>
  </si>
  <si>
    <t>Barra antipânico de sobrepor com maçaneta e chave, para porta em vidro de 1 folha</t>
  </si>
  <si>
    <t>28.20.830</t>
  </si>
  <si>
    <t>Barra antipânico de sobrepor com maçaneta e chave, para porta dupla em vidro</t>
  </si>
  <si>
    <t>28.20.840</t>
  </si>
  <si>
    <t>Barra antipânico para porta dupla com travamentos horizontal e vertical completa, com maçaneta tipo alavanca e chave, para vãos de 1,40 a 1,60 m</t>
  </si>
  <si>
    <t>28.20.850</t>
  </si>
  <si>
    <t>Barra antipânico para porta dupla com travamentos horizontal e vertical completa, com maçaneta tipo alavanca e chave, para vãos de 1,70 a 2,60 m</t>
  </si>
  <si>
    <t>28.20.860</t>
  </si>
  <si>
    <t>Veda porta/veda fresta com escova em alumínio branco</t>
  </si>
  <si>
    <t>29</t>
  </si>
  <si>
    <t>INSERTE METALICO</t>
  </si>
  <si>
    <t>29.01</t>
  </si>
  <si>
    <t>Cantoneira</t>
  </si>
  <si>
    <t>29.01.020</t>
  </si>
  <si>
    <t>Cantoneira em alumínio perfil sextavado</t>
  </si>
  <si>
    <t>29.01.030</t>
  </si>
  <si>
    <t>Perfil em alumínio natural</t>
  </si>
  <si>
    <t>29.01.040</t>
  </si>
  <si>
    <t>Cantoneira em alumínio perfil ´Y´</t>
  </si>
  <si>
    <t>29.01.210</t>
  </si>
  <si>
    <t>Cantoneira em aço galvanizado</t>
  </si>
  <si>
    <t>29.01.230</t>
  </si>
  <si>
    <t>Cantoneira e perfis em ferro</t>
  </si>
  <si>
    <t>29.03</t>
  </si>
  <si>
    <t>Cabos e cordoalhas</t>
  </si>
  <si>
    <t>29.03.010</t>
  </si>
  <si>
    <t>Cabo em aço galvanizado com alma de aço, diâmetro de 3/16´ (4,76 mm)</t>
  </si>
  <si>
    <t>29.03.020</t>
  </si>
  <si>
    <t>Cabo em aço galvanizado com alma de aço, diâmetro de 5/16´ (7,94 mm)</t>
  </si>
  <si>
    <t>29.03.030</t>
  </si>
  <si>
    <t>Cordoalha de aço galvanizado, diâmetro de 1/4´ (6,35 mm)</t>
  </si>
  <si>
    <t>29.03.040</t>
  </si>
  <si>
    <t>Cabo em aço galvanizado com alma de aço, diâmetro de 3/8´ (9,52 mm)</t>
  </si>
  <si>
    <t>29.20</t>
  </si>
  <si>
    <t>Reparos, conservacoes e complementos - GRUPO 29</t>
  </si>
  <si>
    <t>29.20.030</t>
  </si>
  <si>
    <t>Alumínio liso para complementos e reparos</t>
  </si>
  <si>
    <t>30</t>
  </si>
  <si>
    <t>ACESSIBILIDADE</t>
  </si>
  <si>
    <t>30.01</t>
  </si>
  <si>
    <t>Barra de apoio</t>
  </si>
  <si>
    <t>30.01.010</t>
  </si>
  <si>
    <t>Barra de apoio reta, para pessoas com mobilidade reduzida, em tubo de aço inoxidável de 1 1/2´</t>
  </si>
  <si>
    <t>30.01.020</t>
  </si>
  <si>
    <t>Barra de apoio reta, para pessoas com mobilidade reduzida, em tubo de aço inoxidável de 1 1/2´ x 500 mm</t>
  </si>
  <si>
    <t>30.01.030</t>
  </si>
  <si>
    <t>Barra de apoio reta, para pessoas com mobilidade reduzida, em tubo de aço inoxidável de 1 1/2´ x 800 mm</t>
  </si>
  <si>
    <t>30.01.050</t>
  </si>
  <si>
    <t>Barra de apoio em ângulo de 90°, para pessoas com mobilidade reduzida, em tubo de aço inoxidável de 1 1/2´ x 800 x 800 mm</t>
  </si>
  <si>
    <t>30.01.061</t>
  </si>
  <si>
    <t>Barra de apoio lateral para lavatório, para pessoas com mobilidade reduzida, em tubo de aço inoxidável de 1.1/4", comprimento 25 a 30 cm</t>
  </si>
  <si>
    <t>30.01.080</t>
  </si>
  <si>
    <t>Barra de apoio reta, para pessoas com mobilidade reduzida, em tubo de alumínio, comprimento de 800 mm, acabamento com pintura epóxi</t>
  </si>
  <si>
    <t>30.01.090</t>
  </si>
  <si>
    <t>Barra de apoio em ângulo de 90°, para pessoas com mobilidade reduzida, em tubo de alumínio de 800 x 800 mm, acabamento com pintura epóxi</t>
  </si>
  <si>
    <t>30.01.110</t>
  </si>
  <si>
    <t>Barra de proteção para sifão, para pessoas com mobilidade reduzida, em tubo de alumínio, acabamento com pintura epóxi</t>
  </si>
  <si>
    <t>30.01.120</t>
  </si>
  <si>
    <t>Barra de apoio reta, para pessoas com mobilidade reduzida, em tubo de aço inoxidável de 1 1/4´ x 400 mm</t>
  </si>
  <si>
    <t>30.01.130</t>
  </si>
  <si>
    <t>Barra de proteção para lavatório, para pessoas com mobilidade reduzida, em tubo de alumínio acabamento com pintura epóxi</t>
  </si>
  <si>
    <t>30.03</t>
  </si>
  <si>
    <t>Aparelhos eletricos, hidraulicos e a gas</t>
  </si>
  <si>
    <t>30.03.032</t>
  </si>
  <si>
    <t>Purificador de pressão elétrico em chapa eletrozincado pré-pintada e tampo em aço inoxidável, capacidade de refrigeração de 2,75 l/h</t>
  </si>
  <si>
    <t>30.03.042</t>
  </si>
  <si>
    <t>Purificador de pressão elétrico em chapa eletrozincado pré-pintada e tampo em aço inoxidável, capacidade de refrigeração de 7,2 l/h</t>
  </si>
  <si>
    <t>30.04</t>
  </si>
  <si>
    <t>Revestimento</t>
  </si>
  <si>
    <t>30.04.010</t>
  </si>
  <si>
    <t>Revestimento sintético de borracha ou PVC colorido, para sinalização tátil de alerta / direcional - assentamento argamassado</t>
  </si>
  <si>
    <t>30.04.020</t>
  </si>
  <si>
    <t>Revestimento sintético de borracha ou PVC colorido, para sinalização tátil de alerta / direcional - colado</t>
  </si>
  <si>
    <t>30.04.030</t>
  </si>
  <si>
    <t>Piso em ladrilho hidráulico podotátil várias cores (25x25cm), assentado com argamassa mista</t>
  </si>
  <si>
    <t>30.04.034</t>
  </si>
  <si>
    <t>Piso em ladrilho hidráulico podotátil várias cores, assentado com argamassa mista</t>
  </si>
  <si>
    <t>30.04.040</t>
  </si>
  <si>
    <t>Faixa em policarbonato para sinalização visual fotoluminescente, para degraus, comprimento de 20 cm</t>
  </si>
  <si>
    <t>30.04.060</t>
  </si>
  <si>
    <t>Revestimento em chapa de aço inoxidável para proteção de portas, altura de 40 cm</t>
  </si>
  <si>
    <t>30.04.070</t>
  </si>
  <si>
    <t>Rejuntamento de piso em ladrilho hidráulico (25x25cm) com argamassa industrializada para rejunte, juntas de 2 mm</t>
  </si>
  <si>
    <t>30.04.090</t>
  </si>
  <si>
    <t>Sinalização visual de degraus com pintura esmalte epóxi, comprimento de 20 cm</t>
  </si>
  <si>
    <t>30.04.100</t>
  </si>
  <si>
    <t>Piso tátil de concreto intertravado alerta / direcional, espessura de 6 cm, com rejunte em areia</t>
  </si>
  <si>
    <t>30.06</t>
  </si>
  <si>
    <t>Comunicacao visual e sonora</t>
  </si>
  <si>
    <t>30.06.010</t>
  </si>
  <si>
    <t>Placa para sinalização tátil (início ou final) em braile para corrimão</t>
  </si>
  <si>
    <t>30.06.020</t>
  </si>
  <si>
    <t>Placa para sinalização tátil (pavimento) em braile para corrimão</t>
  </si>
  <si>
    <t>30.06.050</t>
  </si>
  <si>
    <t>Tinta acrílica para sinalização visual de piso, com acabamento microtexturizado e antiderrapante</t>
  </si>
  <si>
    <t>30.06.061</t>
  </si>
  <si>
    <t>Sistema de alarme PNE com indicador audiovisual, para pessoas com mobilidade reduzida ou cadeirante</t>
  </si>
  <si>
    <t>30.06.064</t>
  </si>
  <si>
    <t>Sistema de alarme PNE com indicador audiovisual, sistema sem fio (Wireless), para pessoas com mobilidade reduzida ou cadeirante</t>
  </si>
  <si>
    <t>30.06.080</t>
  </si>
  <si>
    <t>Placa de identificação em alumínio para WC, com desenho universal de acessibilidade</t>
  </si>
  <si>
    <t>30.06.090</t>
  </si>
  <si>
    <t>Placa de identificação para estacionamento, com desenho universal de acessibilidade, tipo pedestal</t>
  </si>
  <si>
    <t>30.06.100</t>
  </si>
  <si>
    <t>Sinalização com pictograma para vaga de estacionamento</t>
  </si>
  <si>
    <t>30.06.110</t>
  </si>
  <si>
    <t>Sinalização com pictograma para vaga de estacionamento, com faixas demarcatórias</t>
  </si>
  <si>
    <t>30.06.124</t>
  </si>
  <si>
    <t>Sinalização com pictograma autoadesivo em policarbonato para piso 80 cm x 120 cm - área de resgate</t>
  </si>
  <si>
    <t>30.06.132</t>
  </si>
  <si>
    <t>Placa de sinalização tátil em poliestireno com alto relevo em braile, para identificação de pavimentos</t>
  </si>
  <si>
    <t>30.08</t>
  </si>
  <si>
    <t>Aparelhos sanitarios</t>
  </si>
  <si>
    <t>30.08.030</t>
  </si>
  <si>
    <t>Assento articulado para banho, em alumínio com pintura epóxi de 700 x 450 mm</t>
  </si>
  <si>
    <t>30.08.040</t>
  </si>
  <si>
    <t>Lavatório de louça para canto sem coluna para pessoas com mobilidade reduzida</t>
  </si>
  <si>
    <t>30.08.050</t>
  </si>
  <si>
    <t>Trocador acessível em MDF com revestimento em laminado melamínico de 180x80 cm</t>
  </si>
  <si>
    <t>30.08.060</t>
  </si>
  <si>
    <t>Bacia sifonada de louça para pessoas com mobilidade reduzida - capacidade de 6 litros</t>
  </si>
  <si>
    <t>30.14</t>
  </si>
  <si>
    <t>Elevador e plataforma</t>
  </si>
  <si>
    <t>30.14.010</t>
  </si>
  <si>
    <t>Elevador de uso restrito a pessoas com mobilidade reduzida com 02 paradas, capacidade de 225 kg - uso interno em alvenaria</t>
  </si>
  <si>
    <t>30.14.020</t>
  </si>
  <si>
    <t>Elevador de uso restrito a pessoas com mobilidade reduzida com 03 paradas, capacidade de 225 kg - uso interno em alvenaria</t>
  </si>
  <si>
    <t>30.14.030</t>
  </si>
  <si>
    <t>Plataforma para elevação até 2,00 m, nas dimensões de 900 x 1400 mm, capacidade de 250 kg- percurso até 1,00 m de altura</t>
  </si>
  <si>
    <t>30.14.040</t>
  </si>
  <si>
    <t>Plataforma para elevação até 2,00 m, nas dimensões de 900 x 1400 mm, capacidade de 250 kg - percurso superior a 1,00 m de altura</t>
  </si>
  <si>
    <t>32</t>
  </si>
  <si>
    <t>IMPERMEABILIZACAO, PROTECAO E JUNTA</t>
  </si>
  <si>
    <t>32.06</t>
  </si>
  <si>
    <t>Isolamentos termicos / acusticos</t>
  </si>
  <si>
    <t>32.06.010</t>
  </si>
  <si>
    <t>Lã de vidro e/ou lã de rocha com espessura de 1´</t>
  </si>
  <si>
    <t>32.06.030</t>
  </si>
  <si>
    <t>Lã de vidro e/ou lã de rocha com espessura de 2´</t>
  </si>
  <si>
    <t>32.06.120</t>
  </si>
  <si>
    <t>Argila expandida</t>
  </si>
  <si>
    <t>32.06.130</t>
  </si>
  <si>
    <t>Espuma flexível de poliuretano poliéter/poliéster para absorção acústica, espessura de 50 mm</t>
  </si>
  <si>
    <t>32.06.151</t>
  </si>
  <si>
    <t>Lâmina refletiva revestida com dupla face em alumínio, dupla malha de reforço e laminação entre camadas, para isolação térmica</t>
  </si>
  <si>
    <t>32.06.231</t>
  </si>
  <si>
    <t>Película de controle solar refletiva na cor prata, aplicado em vidros</t>
  </si>
  <si>
    <t>32.06.240</t>
  </si>
  <si>
    <t>Película adesiva jateada para vidros - uso interno</t>
  </si>
  <si>
    <t>32.06.380</t>
  </si>
  <si>
    <t>Isolamento acústico em placas de espuma semirrígida, com uma camada de manta HD, espessura de 50 mm</t>
  </si>
  <si>
    <t>32.06.396</t>
  </si>
  <si>
    <t>Manta termoacústica em fibra cerâmica aluminizada, espessura de 38 mm</t>
  </si>
  <si>
    <t>32.06.400</t>
  </si>
  <si>
    <t>Isolamento acústico em placas de espuma semirrígida incombustível, com superfície em cunhas anecóicas, espessura de 50 mm</t>
  </si>
  <si>
    <t>32.07</t>
  </si>
  <si>
    <t>Junta de dilatacao</t>
  </si>
  <si>
    <t>32.07.040</t>
  </si>
  <si>
    <t>Junta plástica de 3/4´ x 1/8´</t>
  </si>
  <si>
    <t>32.07.060</t>
  </si>
  <si>
    <t>Junta de latão bitola de 1/8´</t>
  </si>
  <si>
    <t>32.07.090</t>
  </si>
  <si>
    <t>Junta de dilatação ou vedação com mastique de silicone, 1,0 x 0,5 cm - inclusive guia de apoio em polietileno</t>
  </si>
  <si>
    <t>32.07.110</t>
  </si>
  <si>
    <t>Junta a base de asfalto oxidado a quente</t>
  </si>
  <si>
    <t>CM3</t>
  </si>
  <si>
    <t>32.07.120</t>
  </si>
  <si>
    <t>Mangueira plástica flexível para junta de dilatação</t>
  </si>
  <si>
    <t>32.07.160</t>
  </si>
  <si>
    <t>Junta de dilatação elástica a base de poliuretano</t>
  </si>
  <si>
    <t>32.07.226</t>
  </si>
  <si>
    <t>Selante elástico monocomponente a base de poliuretano (PU) para juntas de dilatação</t>
  </si>
  <si>
    <t>32.07.230</t>
  </si>
  <si>
    <t>Perfil de acabamento com borracha termoplástica vulcanizada contínua flexível, para junta de dilatação de embutir - piso-piso</t>
  </si>
  <si>
    <t>32.07.240</t>
  </si>
  <si>
    <t>Perfil de acabamento com borracha termoplástica vulcanizada contínua flexível, para junta de dilatação de embutir - piso-parede</t>
  </si>
  <si>
    <t>32.07.250</t>
  </si>
  <si>
    <t>Perfil de acabamento com borracha termoplástica vulcanizada contínua flexível, para junta de dilatação de embutir - parede-parede ou forro-forro</t>
  </si>
  <si>
    <t>32.07.260</t>
  </si>
  <si>
    <t>Perfil de acabamento com borracha termoplástica vulcanizada contínua flexível, para junta de dilatação de embutir - parede-parede ou forro-forro - canto</t>
  </si>
  <si>
    <t>32.08</t>
  </si>
  <si>
    <t>Junta de dilatacao estrutural</t>
  </si>
  <si>
    <t>32.08.010</t>
  </si>
  <si>
    <t>Junta estrutural com poliestireno expandido de alta densidade P-III, espessura de 10 mm</t>
  </si>
  <si>
    <t>32.08.030</t>
  </si>
  <si>
    <t>Junta estrutural com poliestireno expandido de alta densidade P-III, espessura de 20 mm</t>
  </si>
  <si>
    <t>32.08.050</t>
  </si>
  <si>
    <t>Junta estrutural com perfilado termoplástico em PVC, perfil O-12</t>
  </si>
  <si>
    <t>32.08.060</t>
  </si>
  <si>
    <t>Junta estrutural com perfilado termoplástico em PVC, perfil O-22</t>
  </si>
  <si>
    <t>32.08.070</t>
  </si>
  <si>
    <t>Junta estrutural com perfil elastomérico para fissuras, painéis e estruturas em geral, movimentação máxima 15 mm</t>
  </si>
  <si>
    <t>32.08.090</t>
  </si>
  <si>
    <t>Junta estrutural com perfil elastomérico para fissuras, painéis e estruturas em geral, movimentação máxima 30 mm</t>
  </si>
  <si>
    <t>32.08.110</t>
  </si>
  <si>
    <t>Junta estrutural com perfil elastomérico e lábios poliméricos para obras de arte, movimentação máxima 40 mm</t>
  </si>
  <si>
    <t>32.08.130</t>
  </si>
  <si>
    <t>Junta estrutural com perfil elastomérico e lábios poliméricos para obras de arte, movimentação máxima 55 mm</t>
  </si>
  <si>
    <t>32.08.160</t>
  </si>
  <si>
    <t>Junta elástica estrutural de neoprene</t>
  </si>
  <si>
    <t>32.09</t>
  </si>
  <si>
    <t>Apoios e afins</t>
  </si>
  <si>
    <t>32.09.020</t>
  </si>
  <si>
    <t>Chapa de aço em bitolas medias</t>
  </si>
  <si>
    <t>Apoio em placa de neoprene fretado</t>
  </si>
  <si>
    <t>DM3</t>
  </si>
  <si>
    <t>32.10</t>
  </si>
  <si>
    <t>Envelope de concreto e protecao de tubos</t>
  </si>
  <si>
    <t>32.10.050</t>
  </si>
  <si>
    <t>Proteção anticorrosiva, a base de resina epóxi com alcatrão, para ramais sob a terra, com DN até 1´</t>
  </si>
  <si>
    <t>32.10.060</t>
  </si>
  <si>
    <t>Proteção anticorrosiva, a base de resina epóxi com alcatrão, para ramais sob a terra, com DN acima de 1´ até 2´</t>
  </si>
  <si>
    <t>32.10.070</t>
  </si>
  <si>
    <t>Proteção anticorrosiva, a base de resina epóxi com alcatrão, para ramais sob a terra, com DN acima de 2´ até 3´</t>
  </si>
  <si>
    <t>32.10.080</t>
  </si>
  <si>
    <t>Proteção anticorrosiva, a base de resina epóxi com alcatrão, para ramais sob a terra, com DN acima de 3´ até 4´</t>
  </si>
  <si>
    <t>32.10.082</t>
  </si>
  <si>
    <t>Proteção anticorrosiva, a base de resina epóxi com alcatrão, para ramais sob a terra, com DN acima de 5´ até 6´</t>
  </si>
  <si>
    <t>32.10.090</t>
  </si>
  <si>
    <t>Proteção anticorrosiva, com fita adesiva, para ramais sob a terra, com DN até 1´</t>
  </si>
  <si>
    <t>32.10.100</t>
  </si>
  <si>
    <t>Proteção anticorrosiva, com fita adesiva, para ramais sob a terra, com DN acima de 1´ até 2´</t>
  </si>
  <si>
    <t>32.10.110</t>
  </si>
  <si>
    <t>Proteção anticorrosiva, com fita adesiva, para ramais sob a terra, com DN acima de 2´ até 3´</t>
  </si>
  <si>
    <t>32.11</t>
  </si>
  <si>
    <t>Isolante termico para tubos e dutos</t>
  </si>
  <si>
    <t>32.11.150</t>
  </si>
  <si>
    <t>Proteção para isolamento térmico em alumínio</t>
  </si>
  <si>
    <t>32.11.200</t>
  </si>
  <si>
    <t>Isolamento térmico em polietileno expandido, espessura de 5 mm, para tubulação de 1/2´ (15 mm)</t>
  </si>
  <si>
    <t>32.11.210</t>
  </si>
  <si>
    <t>Isolamento térmico em polietileno expandido, espessura de 5 mm, para tubulação de 3/4´ (22 mm)</t>
  </si>
  <si>
    <t>32.11.220</t>
  </si>
  <si>
    <t>Isolamento térmico em polietileno expandido, espessura de 5 mm, para tubulação de 1´ (28 mm)</t>
  </si>
  <si>
    <t>32.11.230</t>
  </si>
  <si>
    <t>Isolamento térmico em polietileno expandido, espessura de 10 mm, para tubulação de 1 1/4´ (35 mm)</t>
  </si>
  <si>
    <t>32.11.240</t>
  </si>
  <si>
    <t>Isolamento térmico em polietileno expandido, espessura de 10 mm, para tubulação de 1 1/2´ (42 mm)</t>
  </si>
  <si>
    <t>32.11.250</t>
  </si>
  <si>
    <t>Isolamento térmico em polietileno expandido, espessura de 10 mm, para tubulação de 2´ (54 mm)</t>
  </si>
  <si>
    <t>32.11.270</t>
  </si>
  <si>
    <t>Isolamento térmico em espuma elastomérica, espessura de 9 a 12 mm, para tubulação de 1/4´ (cobre)</t>
  </si>
  <si>
    <t>32.11.280</t>
  </si>
  <si>
    <t>Isolamento térmico em espuma elastomérica, espessura de 9 a 12 mm, para tubulação de 1/2´ (cobre)</t>
  </si>
  <si>
    <t>32.11.290</t>
  </si>
  <si>
    <t>Isolamento térmico em espuma elastomérica, espessura de 9 a 12 mm, para tubulação de 5/8´ (cobre) ou 1/4´ (ferro)</t>
  </si>
  <si>
    <t>32.11.300</t>
  </si>
  <si>
    <t>Isolamento térmico em espuma elastomérica, espessura de 9 a 12 mm, para tubulação de 1´ (cobre)</t>
  </si>
  <si>
    <t>32.11.310</t>
  </si>
  <si>
    <t>Isolamento térmico em espuma elastomérica, espessura de 19 a 26 mm, para tubulação de 7/8´ (cobre) ou 1/2´ (ferro)</t>
  </si>
  <si>
    <t>32.11.320</t>
  </si>
  <si>
    <t>Isolamento térmico em espuma elastomérica, espessura de 19 a 26 mm, para tubulação de 1 1/8´ (cobre) ou 3/4´ (ferro)</t>
  </si>
  <si>
    <t>32.11.330</t>
  </si>
  <si>
    <t>Isolamento térmico em espuma elastomérica, espessura de 19 a 26 mm, para tubulação de 1 3/8´ (cobre) ou 1´ (ferro)</t>
  </si>
  <si>
    <t>32.11.340</t>
  </si>
  <si>
    <t>Isolamento térmico em espuma elastomérica, espessura de 19 a 26 mm, para tubulação de 1 5/8´ (cobre) ou 1 1/4´ (ferro)</t>
  </si>
  <si>
    <t>32.11.350</t>
  </si>
  <si>
    <t>Isolamento térmico em espuma elastomérica, espessura de 19 a 26 mm, para tubulação de 1 1/2´ (ferro)</t>
  </si>
  <si>
    <t>32.11.360</t>
  </si>
  <si>
    <t>Isolamento térmico em espuma elastomérica, espessura de 19 a 26 mm, para tubulação de 2´ (ferro)</t>
  </si>
  <si>
    <t>32.11.370</t>
  </si>
  <si>
    <t>Isolamento térmico em espuma elastomérica, espessura de 19 a 26 mm, para tubulação de 2 1/2´ (ferro)</t>
  </si>
  <si>
    <t>32.11.380</t>
  </si>
  <si>
    <t>Isolamento térmico em espuma elastomérica, espessura de 19 a 26 mm, para tubulação de 3 1/2´ (cobre) ou 3´ (ferro)</t>
  </si>
  <si>
    <t>32.11.390</t>
  </si>
  <si>
    <t>Isolamento térmico em espuma elastomérica, espessura de 19 a 26 mm, para tubulação de 4´ (ferro)</t>
  </si>
  <si>
    <t>32.11.400</t>
  </si>
  <si>
    <t>Isolamento térmico em espuma elastomérica, espessura de 19 a 26 mm, para tubulação de 5´ (ferro)</t>
  </si>
  <si>
    <t>32.11.410</t>
  </si>
  <si>
    <t>Isolamento térmico em espuma elastomérica, espessura de 19 a 26 mm, para tubulação de 6´ (ferro)</t>
  </si>
  <si>
    <t>32.11.420</t>
  </si>
  <si>
    <t>Manta em espuma elastomérica, espessura de 19 a 26 mm, para isolamento térmico de tubulação acima de 6´</t>
  </si>
  <si>
    <t>32.11.430</t>
  </si>
  <si>
    <t>Isolamento térmico em espuma elastomérica, espessura de 19 a 26 mm, para tubulação de 3/8" (cobre) ou 1/8" (ferro)</t>
  </si>
  <si>
    <t>32.11.440</t>
  </si>
  <si>
    <t>Isolamento térmico em espuma elastomérica, espessura de 19 a 26 mm, para tubulação de 3/4" (cobre) ou 3/8" (ferro)</t>
  </si>
  <si>
    <t>32.15</t>
  </si>
  <si>
    <t>Impermeabilizacao flexivel com manta</t>
  </si>
  <si>
    <t>32.15.030</t>
  </si>
  <si>
    <t>Impermeabilização em manta asfáltica com armadura, tipo III-B, espessura de 3 mm</t>
  </si>
  <si>
    <t>32.15.040</t>
  </si>
  <si>
    <t>Impermeabilização em manta asfáltica com armadura, tipo III-B, espessura de 4 mm</t>
  </si>
  <si>
    <t>32.15.080</t>
  </si>
  <si>
    <t>Impermeabilização em manta asfáltica tipo III-B, espessura de 3 mm, face exposta em geotêxtil, com membrana acrílica</t>
  </si>
  <si>
    <t>32.15.100</t>
  </si>
  <si>
    <t>Impermeabilização em manta asfáltica plastomérica com armadura, tipo III, espessura de 4 mm, face exposta em geotêxtil com membrana acrílica</t>
  </si>
  <si>
    <t>32.15.240</t>
  </si>
  <si>
    <t>Impermeabilização com manta asfáltica tipo III, anti raiz, espessura de 4 mm</t>
  </si>
  <si>
    <t>32.16</t>
  </si>
  <si>
    <t>Impermeabilizacao flexivel com membranas</t>
  </si>
  <si>
    <t>32.16.010</t>
  </si>
  <si>
    <t>Impermeabilização em pintura de asfalto oxidado com solventes orgânicos, sobre massa</t>
  </si>
  <si>
    <t>32.16.020</t>
  </si>
  <si>
    <t>Impermeabilização em pintura de asfalto oxidado com solventes orgânicos, sobre metal</t>
  </si>
  <si>
    <t>32.16.030</t>
  </si>
  <si>
    <t>Impermeabilização em membrana de asfalto modificado com elastômeros, na cor preta</t>
  </si>
  <si>
    <t>32.16.040</t>
  </si>
  <si>
    <t>Impermeabilização em membrana de asfalto modificado com elastômeros, na cor preta e reforço em tela poliéster</t>
  </si>
  <si>
    <t>32.16.050</t>
  </si>
  <si>
    <t>Impermeabilização em membrana à base de polímeros acrílicos, na cor branca</t>
  </si>
  <si>
    <t>32.16.060</t>
  </si>
  <si>
    <t>Impermeabilização em membrana à base de polímeros acrílicos, na cor branca e reforço em tela poliéster</t>
  </si>
  <si>
    <t>32.16.070</t>
  </si>
  <si>
    <t>Impermeabilização em membrana à base de resina termoplástica e cimentos aditivados com reforço em tela poliéster</t>
  </si>
  <si>
    <t>32.17</t>
  </si>
  <si>
    <t>Impermeabilizacao rigida</t>
  </si>
  <si>
    <t>32.17.010</t>
  </si>
  <si>
    <t>Impermeabilização em argamassa impermeável com aditivo hidrófugo</t>
  </si>
  <si>
    <t>32.17.012</t>
  </si>
  <si>
    <t>Impermeabilização em argamassa de concreto não estrutural com aditivo hidrófugo</t>
  </si>
  <si>
    <t>32.17.030</t>
  </si>
  <si>
    <t>Impermeabilização em argamassa polimérica para umidade e água de percolação</t>
  </si>
  <si>
    <t>32.17.040</t>
  </si>
  <si>
    <t>Impermeabilização em argamassa polimérica com reforço em tela poliéster para pressão hidrostática positiva</t>
  </si>
  <si>
    <t>32.17.070</t>
  </si>
  <si>
    <t>Impermeabilização anticorrosiva em membrana epoxídica com alcatrão de hulha, sobre massa</t>
  </si>
  <si>
    <t>32.20</t>
  </si>
  <si>
    <t>Reparos, conservacoes e complementos - GRUPO 32</t>
  </si>
  <si>
    <t>32.20.010</t>
  </si>
  <si>
    <t>Recolocação de argila expandida</t>
  </si>
  <si>
    <t>32.20.020</t>
  </si>
  <si>
    <t>Aplicação de papel Kraft</t>
  </si>
  <si>
    <t>32.20.050</t>
  </si>
  <si>
    <t>Tela em polietileno, malha hexagonal de 1/2´, para armadura de argamassa</t>
  </si>
  <si>
    <t>32.20.060</t>
  </si>
  <si>
    <t>Tela galvanizada fio 24 BWG, malha hexagonal de 1/2´, para armadura de argamassa</t>
  </si>
  <si>
    <t>32.20.066</t>
  </si>
  <si>
    <t>Lona plástica em polietileno, 150 micras, para camada separadora de piso/pavimento</t>
  </si>
  <si>
    <t>33</t>
  </si>
  <si>
    <t>PINTURA</t>
  </si>
  <si>
    <t>33.01</t>
  </si>
  <si>
    <t>Preparo de base</t>
  </si>
  <si>
    <t>33.01.040</t>
  </si>
  <si>
    <t>Estucamento e lixamento de concreto deteriorado</t>
  </si>
  <si>
    <t>Estucamento e lixamento de concreto</t>
  </si>
  <si>
    <t>33.01.060</t>
  </si>
  <si>
    <t>Imunizante para madeira</t>
  </si>
  <si>
    <t>33.01.280</t>
  </si>
  <si>
    <t>Reparo de trincas rasas até 5 mm de largura, na massa</t>
  </si>
  <si>
    <t>33.01.350</t>
  </si>
  <si>
    <t>Preparo de base para superfície metálica com fundo antioxidante</t>
  </si>
  <si>
    <t>33.02</t>
  </si>
  <si>
    <t>Massa corrida</t>
  </si>
  <si>
    <t>33.02.060</t>
  </si>
  <si>
    <t>Massa corrida a base de PVA</t>
  </si>
  <si>
    <t>33.02.080</t>
  </si>
  <si>
    <t>Massa corrida à base de resina acrílica</t>
  </si>
  <si>
    <t>33.03</t>
  </si>
  <si>
    <t>Pintura em superficies de concreto / massa / gesso / pedras</t>
  </si>
  <si>
    <t>33.03.220</t>
  </si>
  <si>
    <t>Tinta látex em elemento vazado</t>
  </si>
  <si>
    <t>33.03.350</t>
  </si>
  <si>
    <t>Pintura especial em esmalte para lousa cor verde</t>
  </si>
  <si>
    <t>33.03.740</t>
  </si>
  <si>
    <t>Resina acrílica plastificante</t>
  </si>
  <si>
    <t>33.03.750</t>
  </si>
  <si>
    <t>Verniz acrílico</t>
  </si>
  <si>
    <t>33.03.760</t>
  </si>
  <si>
    <t>Hidrorepelente incolor à base de silano-siloxano oligomérico disperso em água</t>
  </si>
  <si>
    <t>33.03.770</t>
  </si>
  <si>
    <t>Hidrorepelente incolor à base de silano-siloxano oligomérico disperso em solvente</t>
  </si>
  <si>
    <t>Verniz de proteção antipichação</t>
  </si>
  <si>
    <t>33.05</t>
  </si>
  <si>
    <t>Pintura em superficies de madeira</t>
  </si>
  <si>
    <t>33.05.010</t>
  </si>
  <si>
    <t>Verniz fungicida para madeira</t>
  </si>
  <si>
    <t>33.05.120</t>
  </si>
  <si>
    <t>Esmalte em rodapés, baguetes ou molduras de madeira</t>
  </si>
  <si>
    <t>33.05.330</t>
  </si>
  <si>
    <t>Verniz em superfície de madeira</t>
  </si>
  <si>
    <t>33.05.360</t>
  </si>
  <si>
    <t>Verniz em rodapés, baguetes ou molduras de madeira</t>
  </si>
  <si>
    <t>33.06</t>
  </si>
  <si>
    <t>Pintura em pisos</t>
  </si>
  <si>
    <t>33.06.020</t>
  </si>
  <si>
    <t>Acrílico para quadras e pisos cimentados</t>
  </si>
  <si>
    <t>33.07</t>
  </si>
  <si>
    <t>Pintura em estruturas metalicas</t>
  </si>
  <si>
    <t>Pintura epóxi bicomponente em estruturas metálicas</t>
  </si>
  <si>
    <t>33.07.140</t>
  </si>
  <si>
    <t>Pintura com esmalte alquídico em estrutura metálica</t>
  </si>
  <si>
    <t>33.07.303</t>
  </si>
  <si>
    <t>Proteção passiva contra incêndio com tinta intumescente, com tempo requerido de resistência ao fogo TRRF = 60 min - aplicação em estrutura metálica</t>
  </si>
  <si>
    <t>33.07.304</t>
  </si>
  <si>
    <t>Proteção passiva contra incêndio com tinta intumescente, com tempo requerido de resistência ao fogo TRRF = 120 min - aplicação em estrutura metálica</t>
  </si>
  <si>
    <t>33.09</t>
  </si>
  <si>
    <t>Pintura de sinalizacao</t>
  </si>
  <si>
    <t>33.09.020</t>
  </si>
  <si>
    <t>Borracha clorada para faixas demarcatórias</t>
  </si>
  <si>
    <t>33.09.021</t>
  </si>
  <si>
    <t>Tinta acrílica para faixas demarcatórias</t>
  </si>
  <si>
    <t>33.10</t>
  </si>
  <si>
    <t>Pintura em superficie de concreto/massa/gesso/pedras, inclusive preparo</t>
  </si>
  <si>
    <t>33.10.010</t>
  </si>
  <si>
    <t>Tinta látex antimofo em massa, inclusive preparo</t>
  </si>
  <si>
    <t>33.10.020</t>
  </si>
  <si>
    <t>Tinta látex em massa, inclusive preparo</t>
  </si>
  <si>
    <t>33.10.030</t>
  </si>
  <si>
    <t>Tinta acrílica antimofo em massa, inclusive preparo</t>
  </si>
  <si>
    <t>33.10.041</t>
  </si>
  <si>
    <t>Esmalte à base de água em massa, inclusive preparo</t>
  </si>
  <si>
    <t>33.10.050</t>
  </si>
  <si>
    <t>Tinta acrílica em massa, inclusive preparo</t>
  </si>
  <si>
    <t>33.10.060</t>
  </si>
  <si>
    <t>Epóxi em massa, inclusive preparo</t>
  </si>
  <si>
    <t>33.10.070</t>
  </si>
  <si>
    <t>Borracha clorada em massa, inclusive preparo</t>
  </si>
  <si>
    <t>33.10.100</t>
  </si>
  <si>
    <t>Textura acrílica para uso interno / externo, inclusive preparo</t>
  </si>
  <si>
    <t>33.10.120</t>
  </si>
  <si>
    <t>Proteção passiva contra incêndio com tinta intumescente, tempo requerido de resistência ao fogo TRRF = 60 minutos - aplicação em painéis de gesso acartonado</t>
  </si>
  <si>
    <t>33.10.130</t>
  </si>
  <si>
    <t>Proteção passiva contra incêndio com tinta intumescente, tempo requerido de resistência ao fogo TRRF = 120 minutos - aplicação em painéis de gesso acartonado</t>
  </si>
  <si>
    <t>33.11</t>
  </si>
  <si>
    <t>Pintura em superficie metalica, inclusive preparo</t>
  </si>
  <si>
    <t>33.11.050</t>
  </si>
  <si>
    <t>Esmalte à base água em superfície metálica, inclusive preparo</t>
  </si>
  <si>
    <t>33.12</t>
  </si>
  <si>
    <t>Pintura em superficie de madeira, inclusive preparo</t>
  </si>
  <si>
    <t>33.12.011</t>
  </si>
  <si>
    <t>Esmalte à base de água em madeira, inclusive preparo</t>
  </si>
  <si>
    <t>34</t>
  </si>
  <si>
    <t>PAISAGISMO E FECHAMENTOS</t>
  </si>
  <si>
    <t>34.01</t>
  </si>
  <si>
    <t>Preparacao de solo</t>
  </si>
  <si>
    <t>34.01.010</t>
  </si>
  <si>
    <t>Terra vegetal orgânica comum</t>
  </si>
  <si>
    <t>34.01.020</t>
  </si>
  <si>
    <t>Limpeza e regularização de áreas para ajardinamento (jardins e canteiros)</t>
  </si>
  <si>
    <t>34.02</t>
  </si>
  <si>
    <t>Vegetacao rasteira</t>
  </si>
  <si>
    <t>34.02.020</t>
  </si>
  <si>
    <t>Plantio de grama batatais em placas (praças e áreas abertas)</t>
  </si>
  <si>
    <t>34.02.040</t>
  </si>
  <si>
    <t>Plantio de grama batatais em placas (jardins e canteiros)</t>
  </si>
  <si>
    <t>34.02.070</t>
  </si>
  <si>
    <t>Forração com Lírio Amarelo, mínimo 18 mudas / m² - h= 0,50 m</t>
  </si>
  <si>
    <t>34.02.080</t>
  </si>
  <si>
    <t>Plantio de grama São Carlos em placas (jardins e canteiros)</t>
  </si>
  <si>
    <t>34.02.090</t>
  </si>
  <si>
    <t>Forração com Hera Inglesa, mínimo 18 mudas / m² - h= 0,15 m</t>
  </si>
  <si>
    <t>34.02.100</t>
  </si>
  <si>
    <t>Plantio de grama esmeralda em placas (jardins e canteiros)</t>
  </si>
  <si>
    <t>34.02.110</t>
  </si>
  <si>
    <t>Forração com clorofito, mínimo de 20 mudas / m² - h= 0,15 m</t>
  </si>
  <si>
    <t>34.02.400</t>
  </si>
  <si>
    <t>Plantio de grama pelo processo hidrossemeadura</t>
  </si>
  <si>
    <t>34.03</t>
  </si>
  <si>
    <t>Vegetacao arbustiva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</si>
  <si>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</si>
  <si>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</si>
  <si>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</si>
  <si>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</si>
  <si>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</si>
  <si>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</si>
  <si>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</si>
  <si>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</si>
  <si>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</t>
  </si>
  <si>
    <t>arvores</t>
  </si>
  <si>
    <t>34.04.050</t>
  </si>
  <si>
    <t>Árvore ornamental tipo Pata de Vaca - h= 2,00 m</t>
  </si>
  <si>
    <t>34.04.130</t>
  </si>
  <si>
    <t>Árvore ornamental tipo Ipê Amarelo - h= 2,00 m</t>
  </si>
  <si>
    <t>34.04.160</t>
  </si>
  <si>
    <t>Árvore ornamental tipo Areca Bambu - h= 2,00 m</t>
  </si>
  <si>
    <t>34.04.164</t>
  </si>
  <si>
    <t>Árvore ornamental tipo Falso barbatimão - h= 2,00 m</t>
  </si>
  <si>
    <t>34.04.166</t>
  </si>
  <si>
    <t>Árvore ornamental tipo Aroeira salsa - h= 2,00 m</t>
  </si>
  <si>
    <t>34.04.280</t>
  </si>
  <si>
    <t>Árvore ornamental tipo Manacá-da-serra - h= 2,00 m</t>
  </si>
  <si>
    <t>34.04.360</t>
  </si>
  <si>
    <t>Árvore ornamental tipo coqueiro Jerivá - h= 4,00 m</t>
  </si>
  <si>
    <t>34.04.370</t>
  </si>
  <si>
    <t>Árvore ornamental tipo Quaresmeira - h= 1,50 / 2,00 m</t>
  </si>
  <si>
    <t>34.05</t>
  </si>
  <si>
    <t>Cercas e fechamentos</t>
  </si>
  <si>
    <t>34.05.020</t>
  </si>
  <si>
    <t>Cerca em arame farpado com mourões de concreto</t>
  </si>
  <si>
    <t>34.05.030</t>
  </si>
  <si>
    <t>Cerca em arame farpado com mourões de concreto, com ponta inclinada</t>
  </si>
  <si>
    <t>34.05.032</t>
  </si>
  <si>
    <t>Cerca em arame farpado com mourões de concreto, com ponta inclinada - 12 fiadas</t>
  </si>
  <si>
    <t>34.05.050</t>
  </si>
  <si>
    <t>Cerca em tela de aço galvanizado de 2´, montantes em mourões de concreto com ponta inclinada e arame farpado</t>
  </si>
  <si>
    <t>34.05.080</t>
  </si>
  <si>
    <t>Alambrado em tela de aço galvanizado de 2´, montantes metálicos e arame farpado, até 4,00 m de altura</t>
  </si>
  <si>
    <t>34.05.110</t>
  </si>
  <si>
    <t>Alambrado em tela de aço galvanizado de 2´, montantes metálicos e arame farpado, acima de 4,00 m de altura</t>
  </si>
  <si>
    <t>34.05.120</t>
  </si>
  <si>
    <t>Alambrado em tela de aço galvanizado de 1´, montantes metálicos e arame farpado</t>
  </si>
  <si>
    <t>34.05.170</t>
  </si>
  <si>
    <t>Barreira de proteção perimetral em aço inoxidável AISI 430, dupla</t>
  </si>
  <si>
    <t>34.05.210</t>
  </si>
  <si>
    <t>Alambrado em tela de aço galvanizado de 2´, montantes metálicos com extremo superior duplo e arame farpado, acima de 4,00 m de altura</t>
  </si>
  <si>
    <t>34.05.260</t>
  </si>
  <si>
    <t>Gradil em aço galvanizado eletrofundido, malha 65 x 132 mm e pintura eletrostática</t>
  </si>
  <si>
    <t>34.05.270</t>
  </si>
  <si>
    <t>Alambrado em tela de aço galvanizado de 2´, montantes metálicos retos</t>
  </si>
  <si>
    <t>34.05.290</t>
  </si>
  <si>
    <t>Portão de abrir em grade de aço galvanizado eletrofundida, malha 65 x 132 mm, e pintura eletrostática</t>
  </si>
  <si>
    <t>34.05.300</t>
  </si>
  <si>
    <t>Portão de correr em grade de aço galvanizado eletrofundida, malha 65 x 132 mm, e pintura eletrostática</t>
  </si>
  <si>
    <t>34.05.310</t>
  </si>
  <si>
    <t>Gradil de ferro perfilado, tipo parque</t>
  </si>
  <si>
    <t>34.05.320</t>
  </si>
  <si>
    <t>Portão de ferro perfilado, tipo parque</t>
  </si>
  <si>
    <t>34.05.322</t>
  </si>
  <si>
    <t>Gradil rígido modular em aço 2" - H=1,10m, C=1,65m, padrão CET SP</t>
  </si>
  <si>
    <t>34.05.350</t>
  </si>
  <si>
    <t>Portão de abrir em gradil eletrofundido, malha 5 x 15 cm</t>
  </si>
  <si>
    <t>34.05.360</t>
  </si>
  <si>
    <t>Gradil tela eletrosoldado, malha de 5 x 15cm, galvanizado</t>
  </si>
  <si>
    <t>34.05.370</t>
  </si>
  <si>
    <t>Fechamento de divisa - mourão com placas pré moldadas</t>
  </si>
  <si>
    <t>34.13</t>
  </si>
  <si>
    <t>Corte, recorte e remocao</t>
  </si>
  <si>
    <t>34.13.011</t>
  </si>
  <si>
    <t>Corte, recorte e remoção de árvore  inclusive as raízes - diâmetro (DAP)&gt;5cm&lt;15cm</t>
  </si>
  <si>
    <t>34.13.021</t>
  </si>
  <si>
    <t>Corte, recorte e remoção de árvore inclusive as raízes - diâmetro (DAP)&gt;15cm&lt;30cm</t>
  </si>
  <si>
    <t>34.13.031</t>
  </si>
  <si>
    <t>Corte, recorte e remoção de árvore inclusive as raízes - diâmetro (DAP)&gt;30cm&lt;45cm</t>
  </si>
  <si>
    <t>34.13.041</t>
  </si>
  <si>
    <t>Corte, recorte e remoção de árvore inclusive as raízes - diâmetro (DAP)&gt;45cm&lt;60cm</t>
  </si>
  <si>
    <t>34.13.051</t>
  </si>
  <si>
    <t>Corte, recorte e remoção de árvore inclusive as raízes - diâmetro (DAP)&gt;60cm&lt;100cm</t>
  </si>
  <si>
    <t>34.13.060</t>
  </si>
  <si>
    <t>Corte, recorte e remoção de árvore inclusive as raízes - diâmetro (DAP) acima de 100 cm</t>
  </si>
  <si>
    <t>34.20</t>
  </si>
  <si>
    <t>Reparos, conservacoes e complementos - GRUPO 34</t>
  </si>
  <si>
    <t>34.20.050</t>
  </si>
  <si>
    <t>Tela de arame galvanizado fio nº 22 BWG, malha de 2´, tipo galinheiro</t>
  </si>
  <si>
    <t>34.20.080</t>
  </si>
  <si>
    <t>Tela de aço galvanizado fio nº 10 BWG, malha de 2´, tipo alambrado de segurança</t>
  </si>
  <si>
    <t>34.20.110</t>
  </si>
  <si>
    <t>Recolocação de barreira de proteção perimetral, simples ou dupla</t>
  </si>
  <si>
    <t>34.20.160</t>
  </si>
  <si>
    <t>Recolocação de alambrado, com altura até 4,50 m</t>
  </si>
  <si>
    <t>34.20.170</t>
  </si>
  <si>
    <t>Recolocação de alambrado, com altura acima de 4,50 m</t>
  </si>
  <si>
    <t>34.20.384</t>
  </si>
  <si>
    <t>Bicicletário modelo U invertido em tubo circular de aço Ø 2", com acabamento em pintura eletrostática, para fixação chumbado/parafusado</t>
  </si>
  <si>
    <t>34.20.390</t>
  </si>
  <si>
    <t>Grelha arvoreira em ferro fundido</t>
  </si>
  <si>
    <t>35</t>
  </si>
  <si>
    <t>PLAYGROUND E EQUIPAMENTO RECREATIVO</t>
  </si>
  <si>
    <t>35.01</t>
  </si>
  <si>
    <t>Quadra e equipamento de esportes</t>
  </si>
  <si>
    <t>35.01.070</t>
  </si>
  <si>
    <t>Tela de arame galvanizado fio nº 12 BWG, malha de 2´</t>
  </si>
  <si>
    <t>35.01.150</t>
  </si>
  <si>
    <t>Trave oficial completa com rede para futebol de salão</t>
  </si>
  <si>
    <t>35.01.170</t>
  </si>
  <si>
    <t>Poste oficial completo com rede para voleibol</t>
  </si>
  <si>
    <t>35.01.550</t>
  </si>
  <si>
    <t>Piso em fibra de polipropileno corrugado para quadra de esportes, inclusive pintura</t>
  </si>
  <si>
    <t>35.03</t>
  </si>
  <si>
    <t>Abrigo, guarita e quiosque</t>
  </si>
  <si>
    <t>35.03.030</t>
  </si>
  <si>
    <t>Cancela automática metálica com barreira de alumínio de 3,50 até 4,00 m</t>
  </si>
  <si>
    <t>35.04</t>
  </si>
  <si>
    <t>Bancos</t>
  </si>
  <si>
    <t>35.04.020</t>
  </si>
  <si>
    <t>Banco contínuo em concreto vazado</t>
  </si>
  <si>
    <t>35.04.120</t>
  </si>
  <si>
    <t>Banco em concreto pré-moldado, comprimento 150 cm</t>
  </si>
  <si>
    <t>35.04.130</t>
  </si>
  <si>
    <t>Banco de madeira sobre alvenaria</t>
  </si>
  <si>
    <t>35.04.140</t>
  </si>
  <si>
    <t>Banco em concreto pré-moldado com pés vazados, comprimento 200 cm</t>
  </si>
  <si>
    <t>35.04.150</t>
  </si>
  <si>
    <t>Banco em concreto pré-moldado com 3 pés, comprimento 300 cm</t>
  </si>
  <si>
    <t>35.05</t>
  </si>
  <si>
    <t>Equipamento recreativo</t>
  </si>
  <si>
    <t>35.05.200</t>
  </si>
  <si>
    <t>Centro de atividades em madeira rústica</t>
  </si>
  <si>
    <t>35.05.210</t>
  </si>
  <si>
    <t>Balanço duplo em madeira rústica</t>
  </si>
  <si>
    <t>35.05.220</t>
  </si>
  <si>
    <t>Gangorra dupla em madeira rústica</t>
  </si>
  <si>
    <t>35.05.240</t>
  </si>
  <si>
    <t>Gira-gira em ferro com assento de madeira (8 lugares)</t>
  </si>
  <si>
    <t>35.07</t>
  </si>
  <si>
    <t>Mastro para bandeiras</t>
  </si>
  <si>
    <t>35.07.020</t>
  </si>
  <si>
    <t>Plataforma com 3 mastros galvanizados, h= 7,00 m</t>
  </si>
  <si>
    <t>35.07.030</t>
  </si>
  <si>
    <t>Plataforma com 3 mastros galvanizados, h= 9,00 m</t>
  </si>
  <si>
    <t>35.07.060</t>
  </si>
  <si>
    <t>Mastro para bandeira galvanizado, h= 9,00 m</t>
  </si>
  <si>
    <t>35.07.070</t>
  </si>
  <si>
    <t>Mastro para bandeira galvanizado, h= 7,00 m</t>
  </si>
  <si>
    <t>35.20</t>
  </si>
  <si>
    <t>Reparos, conservacoes e complementos - GRUPO 35</t>
  </si>
  <si>
    <t>35.20.010</t>
  </si>
  <si>
    <t>Tela em polietileno, malha 10 x 10 cm, fio 2 mm</t>
  </si>
  <si>
    <t>35.20.050</t>
  </si>
  <si>
    <t>Conjunto de 4 lixeiras para coleta seletiva, com tampa basculante, capacidade 50 litros</t>
  </si>
  <si>
    <t>36</t>
  </si>
  <si>
    <t>ENTRADA DE ENERGIA ELETRICA E TELEFONIA</t>
  </si>
  <si>
    <t>36.01</t>
  </si>
  <si>
    <t>Entrada de energia - componentes</t>
  </si>
  <si>
    <t>36.01.242</t>
  </si>
  <si>
    <t>Cubículo de média tensão, para uso ao tempo, classe 24 kV</t>
  </si>
  <si>
    <t>36.01.252</t>
  </si>
  <si>
    <t>Cubículo de média tensão, para uso ao tempo, classe 17,5 kV</t>
  </si>
  <si>
    <t>36.01.260</t>
  </si>
  <si>
    <t>Cubículo de entrada e medição para uso abrigado, classe 15 kV</t>
  </si>
  <si>
    <t>36.03</t>
  </si>
  <si>
    <t>Caixas de entrada / medicao</t>
  </si>
  <si>
    <t>36.03.010</t>
  </si>
  <si>
    <t>Caixa de medição tipo II (300 x 560 x 200) mm, padrão concessionárias</t>
  </si>
  <si>
    <t>36.03.020</t>
  </si>
  <si>
    <t>Caixa de medição polifásica (500 x 600 x 200) mm, padrão concessionárias</t>
  </si>
  <si>
    <t>36.03.030</t>
  </si>
  <si>
    <t>Caixa de medição externa tipo ´L´ (900 x 600 x 270) mm, padrão Concessionárias</t>
  </si>
  <si>
    <t>36.03.050</t>
  </si>
  <si>
    <t>Caixa de medição externa tipo ´N´ (1300 x 1200 x 270) mm, padrão Concessionárias</t>
  </si>
  <si>
    <t>36.03.060</t>
  </si>
  <si>
    <t>Caixa de medição externa tipo ´M´ (900 x 1200 x 270) mm, padrão Concessionárias</t>
  </si>
  <si>
    <t>36.03.080</t>
  </si>
  <si>
    <t>Caixa para seccionadora tipo ´T´ (900 x 600 x 250) mm, padrão Concessionárias</t>
  </si>
  <si>
    <t>36.03.090</t>
  </si>
  <si>
    <t>Caixa de medição interna tipo ´A1´ (1000 x 1000 x 300) mm, padrão Concessionárias</t>
  </si>
  <si>
    <t>36.03.120</t>
  </si>
  <si>
    <t>Caixa de proteção para transformador de corrente, (1000 x 750 x 300) mm, padrão Concessionárias</t>
  </si>
  <si>
    <t>36.03.130</t>
  </si>
  <si>
    <t>Caixa de proteção dos bornes do medidor, (300 x 250 x 90) mm, padrão Concessionárias</t>
  </si>
  <si>
    <t>36.03.150</t>
  </si>
  <si>
    <t>Caixa de entrada tipo ´E´ (560 x 350 x 210) mm - padrão Concessionárias</t>
  </si>
  <si>
    <t>36.03.160</t>
  </si>
  <si>
    <t>Caixa base lateral tipo ´N´ (1300 x 400 x 250) mm</t>
  </si>
  <si>
    <t>36.04</t>
  </si>
  <si>
    <t>Suporte (Braquet)</t>
  </si>
  <si>
    <t>36.04.010</t>
  </si>
  <si>
    <t>Suporte para 1 isolador de baixa tensão</t>
  </si>
  <si>
    <t>36.04.030</t>
  </si>
  <si>
    <t>Suporte para 2 isoladores de baixa tensão</t>
  </si>
  <si>
    <t>36.04.050</t>
  </si>
  <si>
    <t>Suporte para 3 isoladores de baixa tensão</t>
  </si>
  <si>
    <t>36.04.070</t>
  </si>
  <si>
    <t>Suporte para 4 isoladores de baixa tensão</t>
  </si>
  <si>
    <t>36.05</t>
  </si>
  <si>
    <t>Isoladores</t>
  </si>
  <si>
    <t>36.05.010</t>
  </si>
  <si>
    <t>Isolador tipo roldana para baixa tensão de 76 x 79 mm</t>
  </si>
  <si>
    <t>36.05.040</t>
  </si>
  <si>
    <t>Isolador tipo disco para 15 kV de 6´ - 150 mm</t>
  </si>
  <si>
    <t>36.05.080</t>
  </si>
  <si>
    <t>Isolador tipo pino para 15 kV, inclusive pino (poste)</t>
  </si>
  <si>
    <t>36.05.100</t>
  </si>
  <si>
    <t>Isolador pedestal para 15 kV</t>
  </si>
  <si>
    <t>36.05.110</t>
  </si>
  <si>
    <t>Isolador pedestal para 25 kV</t>
  </si>
  <si>
    <t>36.06</t>
  </si>
  <si>
    <t>Muflas e terminais</t>
  </si>
  <si>
    <t>36.06.060</t>
  </si>
  <si>
    <t>Terminal modular (mufla) unipolar externo para cabo até 70 mm²/15 kV</t>
  </si>
  <si>
    <t>36.06.080</t>
  </si>
  <si>
    <t>Terminal modular (mufla) unipolar interno para cabo até 70 mm²/15 kV</t>
  </si>
  <si>
    <t>36.07</t>
  </si>
  <si>
    <t>Para-raios de media tensao</t>
  </si>
  <si>
    <t>36.07.010</t>
  </si>
  <si>
    <t>Para-raios de distribuição, classe 12 kV/5 kA, completo, encapsulado com polímero</t>
  </si>
  <si>
    <t>36.07.030</t>
  </si>
  <si>
    <t>Para-raios de distribuição, classe 12 kV/10 kA, completo, encapsulado com polímero</t>
  </si>
  <si>
    <t>36.07.050</t>
  </si>
  <si>
    <t>Para-raios de distribuição, classe 15 kV/5 kA, completo, encapsulado com polímero</t>
  </si>
  <si>
    <t>36.07.060</t>
  </si>
  <si>
    <t>Para-raios de distribuição, classe 15 kV/10 kA, completo, encapsulado com polímero</t>
  </si>
  <si>
    <t>36.08</t>
  </si>
  <si>
    <t>Gerador e grupo gerador</t>
  </si>
  <si>
    <t>36.08.030</t>
  </si>
  <si>
    <t>Grupo gerador com potência de 250/228 kVA, variação de + ou - 5% - completo</t>
  </si>
  <si>
    <t>36.08.040</t>
  </si>
  <si>
    <t>Grupo gerador com potência de 350/320 kVA, variação de + ou - 10% - completo</t>
  </si>
  <si>
    <t>36.08.050</t>
  </si>
  <si>
    <t>Grupo gerador com potência de 88/80 kVA, variação de + ou - 10% - completo</t>
  </si>
  <si>
    <t>36.08.060</t>
  </si>
  <si>
    <t>Grupo gerador com potência de 165/150 kVA, variação de + ou - 5% - completo</t>
  </si>
  <si>
    <t>36.08.100</t>
  </si>
  <si>
    <t>Grupo gerador com potência de 55/50 kVA, variação de + ou - 10% - completo</t>
  </si>
  <si>
    <t>36.08.110</t>
  </si>
  <si>
    <t>Grupo gerador com potência de 180/168 kVA, variação de + ou - 5% - completo</t>
  </si>
  <si>
    <t>36.08.290</t>
  </si>
  <si>
    <t>Grupo gerador com potência de 563/513 kVA, variação de + ou - 10% - completo</t>
  </si>
  <si>
    <t>36.08.350</t>
  </si>
  <si>
    <t>Grupo gerador carenado com potência de 150/136 kVA, variação de + ou - 5% - completo</t>
  </si>
  <si>
    <t>36.08.360</t>
  </si>
  <si>
    <t>Grupo gerador carenado com potência de 460/434 kVA, variação de + ou - 10% - completo</t>
  </si>
  <si>
    <t>36.08.540</t>
  </si>
  <si>
    <t>Grupo gerador com potência de 460/434 kVA, variação de + ou - 10% - completo</t>
  </si>
  <si>
    <t>36.09</t>
  </si>
  <si>
    <t>Transformador de entrada</t>
  </si>
  <si>
    <t>36.09.020</t>
  </si>
  <si>
    <t>Transformador de potência trifásico de 225 kVA, classe 15 kV, a óleo</t>
  </si>
  <si>
    <t>36.09.050</t>
  </si>
  <si>
    <t>Transformador de potência trifásico de 150 kVA, classe 15 kV, a óleo</t>
  </si>
  <si>
    <t>36.09.060</t>
  </si>
  <si>
    <t>Transformador de potência trifásico de 500 kVA, classe 15 kV, a seco</t>
  </si>
  <si>
    <t>36.09.070</t>
  </si>
  <si>
    <t>Transformador de potência trifásico de 1000 kVA, classe 15 kV, a seco com cabine</t>
  </si>
  <si>
    <t>36.09.100</t>
  </si>
  <si>
    <t>Transformador de potência trifásico de 5 kVA, classe 0,6 kV, a seco com cabine</t>
  </si>
  <si>
    <t>36.09.110</t>
  </si>
  <si>
    <t>Transformador de potência trifásico de 7,5 kVA, classe 0,6 kV, a seco com cabine</t>
  </si>
  <si>
    <t>36.09.150</t>
  </si>
  <si>
    <t>Transformador de potência trifásico de 75 kVA, classe 15 kV, a óleo</t>
  </si>
  <si>
    <t>36.09.170</t>
  </si>
  <si>
    <t>Transformador de potência trifásico de 300 kVA, classe 15 kV, a óleo</t>
  </si>
  <si>
    <t>36.09.180</t>
  </si>
  <si>
    <t>Transformador de potência trifásico de 112,5 kVA, classe 15 kV, a óleo</t>
  </si>
  <si>
    <t>36.09.220</t>
  </si>
  <si>
    <t>Transformador de potência trifásico de 500 kVA, classe 15 kV, a seco com cabine</t>
  </si>
  <si>
    <t>36.09.230</t>
  </si>
  <si>
    <t>Transformador de potência trifásico de 30 kVA, classe 1,2 KV, a seco com cabine</t>
  </si>
  <si>
    <t>36.09.250</t>
  </si>
  <si>
    <t>Transformador de potência trifásico de 500 kVA, classe 15 kV, a óleo</t>
  </si>
  <si>
    <t>36.09.300</t>
  </si>
  <si>
    <t>Transformador de potência trifásico de 750 kVA, classe 15 kV, a óleo</t>
  </si>
  <si>
    <t>36.09.360</t>
  </si>
  <si>
    <t>Transformador de potência trifásico de 750 kVA, classe 15 kV, a seco</t>
  </si>
  <si>
    <t>36.09.370</t>
  </si>
  <si>
    <t>Transformador de potência trifásico de 300 kVA, classe 15 kV, a seco</t>
  </si>
  <si>
    <t>36.09.410</t>
  </si>
  <si>
    <t>Transformador de potência trifásico de 45 kVA, classe 15 kV, a seco</t>
  </si>
  <si>
    <t>36.09.440</t>
  </si>
  <si>
    <t>Transformador de potência trifásico de 500 kVA, classe 15 kV, a óleo - tipo pedestal</t>
  </si>
  <si>
    <t>36.09.480</t>
  </si>
  <si>
    <t>Transformador trifásico a seco de 112,5 kVA, encapsulado em resina epóxi sob vácuo</t>
  </si>
  <si>
    <t>36.09.490</t>
  </si>
  <si>
    <t>Transformador trifásico a seco de 150 kVA, encapsulado em resina epóxi sob vácuo</t>
  </si>
  <si>
    <t>36.20</t>
  </si>
  <si>
    <t>Reparos, conservacoes e complementos - GRUPO 36</t>
  </si>
  <si>
    <t>36.20.010</t>
  </si>
  <si>
    <t>Vergalhão de cobre eletrolítico, diâmetro de 3/8´</t>
  </si>
  <si>
    <t>36.20.030</t>
  </si>
  <si>
    <t>União angular para vergalhão, diâmetro de 3/8´</t>
  </si>
  <si>
    <t>36.20.050</t>
  </si>
  <si>
    <t>Terminal para vergalhão, diâmetro de 3/8´</t>
  </si>
  <si>
    <t>36.20.060</t>
  </si>
  <si>
    <t>Braçadeira para fixação de eletroduto, até 4´</t>
  </si>
  <si>
    <t>36.20.070</t>
  </si>
  <si>
    <t>Prensa vergalhão ´T´, diâmetro de 3/8´</t>
  </si>
  <si>
    <t>36.20.090</t>
  </si>
  <si>
    <t>Vara para manobra em cabine em fibra de vidro, para tensão até 36 kV</t>
  </si>
  <si>
    <t>36.20.100</t>
  </si>
  <si>
    <t>Bucha para passagem interna/externa com isolação para 15 kV</t>
  </si>
  <si>
    <t>36.20.120</t>
  </si>
  <si>
    <t>Chapa de ferro de 1,50 x 0,50 m para bucha de passagem</t>
  </si>
  <si>
    <t>36.20.140</t>
  </si>
  <si>
    <t>Cruzeta de madeira de 2400 mm</t>
  </si>
  <si>
    <t>36.20.180</t>
  </si>
  <si>
    <t>Luva isolante de borracha, acima de 10 até 20 kV</t>
  </si>
  <si>
    <t>PAR</t>
  </si>
  <si>
    <t>36.20.200</t>
  </si>
  <si>
    <t>Mão francesa de 700 mm</t>
  </si>
  <si>
    <t>36.20.210</t>
  </si>
  <si>
    <t>Luva isolante de borracha, até 10 kV</t>
  </si>
  <si>
    <t>36.20.220</t>
  </si>
  <si>
    <t>Mudança de tap do transformador</t>
  </si>
  <si>
    <t>36.20.240</t>
  </si>
  <si>
    <t>Óleo para disjuntor</t>
  </si>
  <si>
    <t>36.20.260</t>
  </si>
  <si>
    <t>Óleo para transformador</t>
  </si>
  <si>
    <t>36.20.282</t>
  </si>
  <si>
    <t>Placa de advertência em chapa de aço, com pintura refletiva "Perigo Alta Tensão"</t>
  </si>
  <si>
    <t>36.20.284</t>
  </si>
  <si>
    <t>Placa de advertência em chapa de alumínio, com pintura refletiva "Perigo Alta Tensão"</t>
  </si>
  <si>
    <t>36.20.330</t>
  </si>
  <si>
    <t>Luva de couro para proteção de luva isolante</t>
  </si>
  <si>
    <t>36.20.340</t>
  </si>
  <si>
    <t>Sela para cruzeta de madeira</t>
  </si>
  <si>
    <t>36.20.350</t>
  </si>
  <si>
    <t>Caixa porta luvas em madeira, com tampa</t>
  </si>
  <si>
    <t>36.20.360</t>
  </si>
  <si>
    <t>Suporte de transformador em poste ou estaleiro</t>
  </si>
  <si>
    <t>36.20.380</t>
  </si>
  <si>
    <t>Tapete de borracha isolante elétrico de 1000 x 1000 mm</t>
  </si>
  <si>
    <t>36.20.540</t>
  </si>
  <si>
    <t>Cruzeta metálica de 2400 mm, para fixação de mufla ou para-raios</t>
  </si>
  <si>
    <t>36.20.560</t>
  </si>
  <si>
    <t>Dispositivo Soft Starter para motor 15 cv, trifásico 220 V</t>
  </si>
  <si>
    <t>36.20.570</t>
  </si>
  <si>
    <t>Dispositivo Soft Starter para motor 25 cv, trifásico 220 V</t>
  </si>
  <si>
    <t>36.20.580</t>
  </si>
  <si>
    <t>Dispositivo Soft Starter para motor 50 cv, trifásico 220 V</t>
  </si>
  <si>
    <t>37</t>
  </si>
  <si>
    <t>QUADRO E PAINEL PARA ENERGIA ELETRICA E TELEFONIA</t>
  </si>
  <si>
    <t>37.01</t>
  </si>
  <si>
    <t>Quadro para telefonia embutir, protecao IP40 chapa nº 16msg</t>
  </si>
  <si>
    <t>37.01.020</t>
  </si>
  <si>
    <t>Quadro Telebrás de embutir de 200 x 200 x 120 mm</t>
  </si>
  <si>
    <t>37.01.080</t>
  </si>
  <si>
    <t>Quadro Telebrás de embutir de 400 x 400 x 120 mm</t>
  </si>
  <si>
    <t>37.01.120</t>
  </si>
  <si>
    <t>Quadro Telebrás de embutir de 600 x 600 x 120 mm</t>
  </si>
  <si>
    <t>37.01.160</t>
  </si>
  <si>
    <t>Quadro Telebrás de embutir de 800 x 800 x 120 mm</t>
  </si>
  <si>
    <t>37.01.220</t>
  </si>
  <si>
    <t>Quadro Telebrás de embutir de 1200 x 1200 x 120 mm</t>
  </si>
  <si>
    <t>37.02</t>
  </si>
  <si>
    <t>Quadro para telefonia de sobrepor, protecao IP40 chapa nº 16msg</t>
  </si>
  <si>
    <t>37.02.020</t>
  </si>
  <si>
    <t>Quadro Telebrás de sobrepor de 200 x 200 x 120 mm</t>
  </si>
  <si>
    <t>37.02.060</t>
  </si>
  <si>
    <t>Quadro Telebrás de sobrepor de 400 x 400 x 120 mm</t>
  </si>
  <si>
    <t>37.02.100</t>
  </si>
  <si>
    <t>Quadro Telebrás de sobrepor de 600 x 600 x 120 mm</t>
  </si>
  <si>
    <t>37.02.140</t>
  </si>
  <si>
    <t>Quadro Telebrás de sobrepor de 800 x 800 x 120 mm</t>
  </si>
  <si>
    <t>37.03</t>
  </si>
  <si>
    <t>Quadro distribuicao de luz e forca de embutir universal</t>
  </si>
  <si>
    <t>37.03.200</t>
  </si>
  <si>
    <t>Quadro de distribuição universal de embutir, para disjuntores 16 DIN / 12 Bolt-on - 150 A - sem componentes</t>
  </si>
  <si>
    <t>37.03.210</t>
  </si>
  <si>
    <t>Quadro de distribuição universal de embutir, para disjuntores 24 DIN / 18 Bolt-on - 150 A - sem componentes</t>
  </si>
  <si>
    <t>37.03.220</t>
  </si>
  <si>
    <t>Quadro de distribuição universal de embutir, para disjuntores 34 DIN / 24 Bolt-on - 150 A - sem componentes</t>
  </si>
  <si>
    <t>37.03.230</t>
  </si>
  <si>
    <t>Quadro de distribuição universal de embutir, para disjuntores 44 DIN / 32 Bolt-on - 150 A - sem componentes</t>
  </si>
  <si>
    <t>37.03.240</t>
  </si>
  <si>
    <t>Quadro de distribuição universal de embutir, para disjuntores 56 DIN / 40 Bolt-on - 225 A - sem componentes</t>
  </si>
  <si>
    <t>37.03.250</t>
  </si>
  <si>
    <t>Quadro de distribuição universal de embutir, para disjuntores 70 DIN / 50 Bolt-on - 225 A - sem componentes</t>
  </si>
  <si>
    <t>37.04</t>
  </si>
  <si>
    <t>Quadro distribuicao de luz e forca de sobrepor universal</t>
  </si>
  <si>
    <t>37.04.250</t>
  </si>
  <si>
    <t>Quadro de distribuição universal de sobrepor, para disjuntores 16 DIN / 12 Bolt-on - 150 A - sem componentes</t>
  </si>
  <si>
    <t>37.04.260</t>
  </si>
  <si>
    <t>Quadro de distribuição universal de sobrepor, para disjuntores 24 DIN / 18 Bolt-on - 150 A - sem componentes</t>
  </si>
  <si>
    <t>37.04.270</t>
  </si>
  <si>
    <t>Quadro de distribuição universal de sobrepor, para disjuntores 34 DIN / 24 Bolt-on - 150 A - sem componentes</t>
  </si>
  <si>
    <t>37.04.280</t>
  </si>
  <si>
    <t>Quadro de distribuição universal de sobrepor, para disjuntores 44 DIN / 32 Bolt-on - 150 A - sem componentes</t>
  </si>
  <si>
    <t>37.04.290</t>
  </si>
  <si>
    <t>Quadro de distribuição universal de sobrepor, para disjuntores 56 DIN / 40 Bolt-on - 225 A - sem componentes</t>
  </si>
  <si>
    <t>37.04.300</t>
  </si>
  <si>
    <t>Quadro de distribuição universal de sobrepor, para disjuntores 70 DIN / 50 Bolt-on - 225 A - sem componentes</t>
  </si>
  <si>
    <t>37.06</t>
  </si>
  <si>
    <t>Painel autoportante</t>
  </si>
  <si>
    <t>37.06.014</t>
  </si>
  <si>
    <t>Painel autoportante em chapa de aço, com proteção mínima IP 54 - sem componentes</t>
  </si>
  <si>
    <t>37.10</t>
  </si>
  <si>
    <t>Barramentos</t>
  </si>
  <si>
    <t>37.10.010</t>
  </si>
  <si>
    <t>Barramento de cobre nu</t>
  </si>
  <si>
    <t>37.11</t>
  </si>
  <si>
    <t>Bases</t>
  </si>
  <si>
    <t>37.11.020</t>
  </si>
  <si>
    <t>Base de fusível Diazed completa para 25 A</t>
  </si>
  <si>
    <t>37.11.040</t>
  </si>
  <si>
    <t>Base de fusível Diazed completa para 63 A</t>
  </si>
  <si>
    <t>37.11.060</t>
  </si>
  <si>
    <t>Base de fusível NH até 125 A, com fusível</t>
  </si>
  <si>
    <t>37.11.080</t>
  </si>
  <si>
    <t>Base de fusível NH até 250 A, com fusível</t>
  </si>
  <si>
    <t>37.11.100</t>
  </si>
  <si>
    <t>Base de fusível NH até 400 A, com fusível</t>
  </si>
  <si>
    <t>37.11.120</t>
  </si>
  <si>
    <t>Base de fusível tripolar de 15 kV</t>
  </si>
  <si>
    <t>37.11.140</t>
  </si>
  <si>
    <t>Base de fusível unipolar de 15 kV</t>
  </si>
  <si>
    <t>37.12</t>
  </si>
  <si>
    <t>Fusiveis</t>
  </si>
  <si>
    <t>37.12.020</t>
  </si>
  <si>
    <t>Fusível tipo NH 00 de 6 A até 160 A</t>
  </si>
  <si>
    <t>37.12.040</t>
  </si>
  <si>
    <t>Fusível tipo NH 1 de 36 A até 250 A</t>
  </si>
  <si>
    <t>37.12.060</t>
  </si>
  <si>
    <t>Fusível tipo NH 2 de 224 A até 400 A</t>
  </si>
  <si>
    <t>37.12.080</t>
  </si>
  <si>
    <t>Fusível tipo NH 3 de 400 A até 630 A</t>
  </si>
  <si>
    <t>37.12.120</t>
  </si>
  <si>
    <t>Fusível tipo HH para 15 kV de 2,5 A até 50 A</t>
  </si>
  <si>
    <t>37.12.140</t>
  </si>
  <si>
    <t>Fusível tipo HH para 15 kV de 60 A até 100 A</t>
  </si>
  <si>
    <t>37.12.200</t>
  </si>
  <si>
    <t>Fusível Diazed retardado de 2 A até 25 A</t>
  </si>
  <si>
    <t>37.12.220</t>
  </si>
  <si>
    <t>Fusível Diazed retardado de 35 A até 63 A</t>
  </si>
  <si>
    <t>37.12.300</t>
  </si>
  <si>
    <t>Fusível em vidro para ´TP´ de 0,5 A</t>
  </si>
  <si>
    <t>37.13</t>
  </si>
  <si>
    <t>Disjuntores</t>
  </si>
  <si>
    <t>37.13.510</t>
  </si>
  <si>
    <t>Disjuntor fixo PVO trifásico, 17,5 kV, 630 A x 350 MVA, 50/60 Hz, com acessórios</t>
  </si>
  <si>
    <t>37.13.520</t>
  </si>
  <si>
    <t>Disjuntor em caixa aberta trifásico, 600 V de 800 A, 50/60 Hz, com acessórios</t>
  </si>
  <si>
    <t>37.13.530</t>
  </si>
  <si>
    <t>Disjuntor fixo PVO trifásico, 15 kV, 630 A x 350 MVA, com relé de proteção de sobrecorrente e transformadores de corrente</t>
  </si>
  <si>
    <t>37.13.550</t>
  </si>
  <si>
    <t>Disjuntor em caixa aberta tripolar extraível, 500V de 3200A, com acessórios</t>
  </si>
  <si>
    <t>37.13.570</t>
  </si>
  <si>
    <t>Disjuntor em caixa aberta tripolar extraível, 500V de 4000A, com acessórios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</si>
  <si>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</si>
  <si>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</si>
  <si>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</si>
  <si>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</si>
  <si>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37.13.630</t>
  </si>
  <si>
    <t>Disjuntor termomagnético, bipolar 220/380 V, corrente de 10 A até 50 A</t>
  </si>
  <si>
    <t>37.13.640</t>
  </si>
  <si>
    <t>Disjuntor termomagnético, bipolar 220/380 V, corrente de 60 A até 100 A</t>
  </si>
  <si>
    <t>37.13.650</t>
  </si>
  <si>
    <t>Disjuntor termomagnético, tripolar 220/380 V, corrente de 10 A até 50 A</t>
  </si>
  <si>
    <t>37.13.660</t>
  </si>
  <si>
    <t>Disjuntor termomagnético, tripolar 220/380 V, corrente de 60 A até 100 A</t>
  </si>
  <si>
    <t>37.13.690</t>
  </si>
  <si>
    <t>Disjuntor série universal, em caixa moldada, térmico e magnético fixos, bipolar 415 V, corrente de 60 A até 100 A</t>
  </si>
  <si>
    <t>37.13.700</t>
  </si>
  <si>
    <t>Disjuntor série universal, em caixa moldada, térmico e magnético fixos, bipolar 380/600 V, corrente de 125 A</t>
  </si>
  <si>
    <t>37.13.720</t>
  </si>
  <si>
    <t>Disjuntor série universal, em caixa moldada, térmico fixo e magnético ajustável, tripolar 600 V, corrente de 300 A até 400 A</t>
  </si>
  <si>
    <t>37.13.730</t>
  </si>
  <si>
    <t>Disjuntor série universal, em caixa moldada, térmico fixo e magnético ajustável, tripolar 600 V, corrente de 500 A até 630 A</t>
  </si>
  <si>
    <t>37.13.740</t>
  </si>
  <si>
    <t>Disjuntor série universal em caixa moldada, térmico fixo e magnético ajustável, tripolar 600 V, corrente de 700 A até 800 A</t>
  </si>
  <si>
    <t>37.13.760</t>
  </si>
  <si>
    <t>Disjuntor em caixa moldada, térmico e magnético ajustáveis, tripolar 630/690 V, faixa de ajuste de 440 até 630 A</t>
  </si>
  <si>
    <t>37.13.770</t>
  </si>
  <si>
    <t>Disjuntor em caixa moldada, térmico e magnético ajustáveis, tripolar 1250/690 V, faixa de ajuste de 800 até 1250 A</t>
  </si>
  <si>
    <t>37.13.780</t>
  </si>
  <si>
    <t>Disjuntor em caixa moldada, térmico e magnético ajustáveis, tripolar 1600/690 V, faixa de ajuste de 1000 até 1600 A</t>
  </si>
  <si>
    <t>37.13.800</t>
  </si>
  <si>
    <t>Mini-disjuntor termomagnético, unipolar 127/220 V, corrente de 10 A até 32 A</t>
  </si>
  <si>
    <t>37.13.810</t>
  </si>
  <si>
    <t>Mini-disjuntor termomagnético, unipolar 127/220 V, corrente de 40 A até 50 A</t>
  </si>
  <si>
    <t>37.13.840</t>
  </si>
  <si>
    <t>Mini-disjuntor termomagnético, bipolar 220/380 V, corrente de 10 A até 32 A</t>
  </si>
  <si>
    <t>37.13.850</t>
  </si>
  <si>
    <t>Mini-disjuntor termomagnético, bipolar 220/380 V, corrente de 40 A até 50 A</t>
  </si>
  <si>
    <t>37.13.860</t>
  </si>
  <si>
    <t>Mini-disjuntor termomagnético, bipolar 220/380 V, corrente de 63 A</t>
  </si>
  <si>
    <t>37.13.870</t>
  </si>
  <si>
    <t>Mini-disjuntor termomagnético, bipolar 400 V, corrente de 80 A até 100 A</t>
  </si>
  <si>
    <t>37.13.880</t>
  </si>
  <si>
    <t>Mini-disjuntor termomagnético, tripolar 220/380 V, corrente de 10 A até 32 A</t>
  </si>
  <si>
    <t>37.13.890</t>
  </si>
  <si>
    <t>Mini-disjuntor termomagnético, tripolar 220/380 V, corrente de 40 A até 50 A</t>
  </si>
  <si>
    <t>37.13.900</t>
  </si>
  <si>
    <t>Mini-disjuntor termomagnético, tripolar 220/380 V, corrente de 63 A</t>
  </si>
  <si>
    <t>37.13.910</t>
  </si>
  <si>
    <t>Mini-disjuntor termomagnético, tripolar 415 V, corrente de 80 A até 125 A</t>
  </si>
  <si>
    <t>37.13.920</t>
  </si>
  <si>
    <t>Disjuntor em caixa aberta, térmico ajustável e magnético fixo, tripolar 2000/1200 V, faixa de ajuste de 1600 até 2000 A</t>
  </si>
  <si>
    <t>37.13.930</t>
  </si>
  <si>
    <t>Disjuntor em caixa aberta, térmico ajustável e magnético fixo, tripolar 2500/1200 V, faixa de ajuste de 2000 até 2500 A</t>
  </si>
  <si>
    <t>37.13.940</t>
  </si>
  <si>
    <t>Disjuntor em caixa aberta tripolar extraível, 500 V de 6300 A, com acessórios</t>
  </si>
  <si>
    <t>37.14</t>
  </si>
  <si>
    <t>Chave de baixa tensao</t>
  </si>
  <si>
    <t>37.14.050</t>
  </si>
  <si>
    <t>Chave comutadora, reversão sob carga, tetrapolar, sem porta fusível, para 100 A</t>
  </si>
  <si>
    <t>37.14.300</t>
  </si>
  <si>
    <t>Chave seccionadora sob carga, tripolar, acionamento rotativo, com prolongador, sem porta-fusível, de 160 A</t>
  </si>
  <si>
    <t>37.14.310</t>
  </si>
  <si>
    <t>Chave seccionadora sob carga, tripolar, acionamento rotativo, com prolongador, sem porta-fusível, de 250 A</t>
  </si>
  <si>
    <t>37.14.320</t>
  </si>
  <si>
    <t>Chave seccionadora sob carga, tripolar, acionamento rotativo, com prolongador, sem porta-fusível, de 400 A</t>
  </si>
  <si>
    <t>37.14.330</t>
  </si>
  <si>
    <t>Chave seccionadora sob carga, tripolar, acionamento rotativo, com prolongador, sem porta-fusível, de 630 A</t>
  </si>
  <si>
    <t>37.14.340</t>
  </si>
  <si>
    <t>Chave seccionadora sob carga, tripolar, acionamento rotativo, com prolongador, sem porta-fusível, de 1000 A</t>
  </si>
  <si>
    <t>37.14.350</t>
  </si>
  <si>
    <t>Chave seccionadora sob carga, tripolar, acionamento rotativo, com prolongador, sem porta-fusível, de 1250 A</t>
  </si>
  <si>
    <t>37.14.410</t>
  </si>
  <si>
    <t>Chave seccionadora sob carga, tripolar, acionamento rotativo, com prolongador e porta-fusível até NH-00-125 A - sem fusíveis</t>
  </si>
  <si>
    <t>37.14.420</t>
  </si>
  <si>
    <t>Chave seccionadora sob carga, tripolar, acionamento rotativo, com prolongador e porta-fusível até NH-00-160 A - sem fusíveis</t>
  </si>
  <si>
    <t>37.14.430</t>
  </si>
  <si>
    <t>Chave seccionadora sob carga, tripolar, acionamento rotativo, com prolongador e porta-fusível até NH-1-250 A - sem fusíveis</t>
  </si>
  <si>
    <t>37.14.440</t>
  </si>
  <si>
    <t>Chave seccionadora sob carga, tripolar, acionamento rotativo, com prolongador e porta-fusível até NH-2-400 A - sem fusíveis</t>
  </si>
  <si>
    <t>37.14.450</t>
  </si>
  <si>
    <t>Chave seccionadora sob carga, tripolar, acionamento rotativo, com prolongador e porta-fusível até NH-3-630 A - sem fusíveis</t>
  </si>
  <si>
    <t>37.14.500</t>
  </si>
  <si>
    <t>Chave seccionadora sob carga, tripolar, acionamento tipo punho, com porta-fusível até NH-00-160 A - sem fusíveis</t>
  </si>
  <si>
    <t>37.14.510</t>
  </si>
  <si>
    <t>Chave seccionadora sob carga, tripolar, acionamento tipo punho, com porta-fusível até NH-1-250 A - sem fusíveis</t>
  </si>
  <si>
    <t>37.14.520</t>
  </si>
  <si>
    <t>Chave seccionadora sob carga, tripolar, acionamento tipo punho, com porta-fusível até NH-2-400 A - sem fusíveis</t>
  </si>
  <si>
    <t>37.14.530</t>
  </si>
  <si>
    <t>Chave seccionadora sob carga, tripolar, acionamento tipo punho, com porta-fusível até NH-3-630 A - sem fusíveis</t>
  </si>
  <si>
    <t>37.14.600</t>
  </si>
  <si>
    <t>Chave comutadora, reversão sob carga, tripolar, sem porta fusível, para 400 A</t>
  </si>
  <si>
    <t>37.14.610</t>
  </si>
  <si>
    <t>Chave comutadora, reversão sob carga, tripolar, sem porta fusível, para 600/630 A</t>
  </si>
  <si>
    <t>37.14.620</t>
  </si>
  <si>
    <t>Chave comutadora, reversão sob carga, tripolar, sem porta fusível, para 1000 A</t>
  </si>
  <si>
    <t>37.14.640</t>
  </si>
  <si>
    <t>Chave comutadora, reversão sob carga, tetrapolar, sem porta fusível, para 630 A / 690 V</t>
  </si>
  <si>
    <t>37.14.830</t>
  </si>
  <si>
    <t>Barra de contato para chave seccionadora tipo NH3-630 A</t>
  </si>
  <si>
    <t>37.14.912</t>
  </si>
  <si>
    <t>Chave seccionadora tripolar, abertura sob carga seca até 160 A / 690 V</t>
  </si>
  <si>
    <t>37.15</t>
  </si>
  <si>
    <t>Chave de media tensao</t>
  </si>
  <si>
    <t>37.15.110</t>
  </si>
  <si>
    <t>Chave seccionadora tripolar sob carga para 400 A - 25 kV - com prolongador</t>
  </si>
  <si>
    <t>37.15.120</t>
  </si>
  <si>
    <t>Chave seccionadora tripolar sob carga para 400 A - 15 kV - com prolongador</t>
  </si>
  <si>
    <t>37.15.150</t>
  </si>
  <si>
    <t>Chave fusível base ´C´ para 15 kV/100 A, com capacidade de ruptura até 10 kA - com fusível</t>
  </si>
  <si>
    <t>37.15.160</t>
  </si>
  <si>
    <t>Chave fusível base ´C´  para 15 kV/200 A, com capacidade de ruptura até 10 kA - com fusível</t>
  </si>
  <si>
    <t>37.15.170</t>
  </si>
  <si>
    <t>Chave fusível base ´C´ para 25 kV/100 A, com capacidade de ruptura até 6,3 kA - com fusível</t>
  </si>
  <si>
    <t>37.15.200</t>
  </si>
  <si>
    <t>Chave seccionadora tripolar seca para 400 A - 15 kV - com prolongador</t>
  </si>
  <si>
    <t>37.15.210</t>
  </si>
  <si>
    <t>Chave seccionadora tripolar seca para 600 / 630 A - 15 kV - com prolongador</t>
  </si>
  <si>
    <t>37.16</t>
  </si>
  <si>
    <t>Bus-way</t>
  </si>
  <si>
    <t>37.16.071</t>
  </si>
  <si>
    <t>Sistema de barramento blindado de 100 a 2000 A, trifásico, barra de cobre</t>
  </si>
  <si>
    <t>Axm</t>
  </si>
  <si>
    <t>37.16.081</t>
  </si>
  <si>
    <t>Sistema de barramento blindado de 100 a 2000 A, trifásico, barra de alumínio</t>
  </si>
  <si>
    <t>37.17</t>
  </si>
  <si>
    <t>Dispositivo DR ou interruptor de corrente de fuga</t>
  </si>
  <si>
    <t>37.17.060</t>
  </si>
  <si>
    <t>Dispositivo diferencial residual de 25 A x 30 mA - 2 polos</t>
  </si>
  <si>
    <t>37.17.070</t>
  </si>
  <si>
    <t>Dispositivo diferencial residual de 40 A x 30 mA - 2 polos</t>
  </si>
  <si>
    <t>37.17.074</t>
  </si>
  <si>
    <t>Dispositivo diferencial residual de 25 A x 30 mA - 4 polos</t>
  </si>
  <si>
    <t>37.17.080</t>
  </si>
  <si>
    <t>Dispositivo diferencial residual de 40 A x 30 mA - 4 polos</t>
  </si>
  <si>
    <t>37.17.090</t>
  </si>
  <si>
    <t>Dispositivo diferencial residual de 63 A x 30 mA - 4 polos</t>
  </si>
  <si>
    <t>37.17.100</t>
  </si>
  <si>
    <t>Dispositivo diferencial residual de 80 A x 30 mA - 4 polos</t>
  </si>
  <si>
    <t>37.17.110</t>
  </si>
  <si>
    <t>Dispositivo diferencial residual de 100 A x 30 mA - 4 polos</t>
  </si>
  <si>
    <t>37.17.114</t>
  </si>
  <si>
    <t>Dispositivo diferencial residual de 125 A x 30 mA - 4 polos</t>
  </si>
  <si>
    <t>37.17.130</t>
  </si>
  <si>
    <t>Dispositivo diferencial residual de 25 A x 300 mA - 4 polos</t>
  </si>
  <si>
    <t>37.18</t>
  </si>
  <si>
    <t>Transformador de Potencial</t>
  </si>
  <si>
    <t>37.18.010</t>
  </si>
  <si>
    <t>Transformador de potencial monofásico até 1000 VA classe 15 kV, a seco, com fusíveis</t>
  </si>
  <si>
    <t>37.18.020</t>
  </si>
  <si>
    <t>Transformador de potencial monofásico até 2000 VA classe 15 kV, a seco, com fusíveis</t>
  </si>
  <si>
    <t>37.18.030</t>
  </si>
  <si>
    <t>Transformador de potencial monofásico até 500 VA classe 15 kV, a seco, sem fusíveis</t>
  </si>
  <si>
    <t>37.19</t>
  </si>
  <si>
    <t>Transformador de corrente</t>
  </si>
  <si>
    <t>37.19.010</t>
  </si>
  <si>
    <t>Transformador de corrente 800-5 A, janela</t>
  </si>
  <si>
    <t>37.19.020</t>
  </si>
  <si>
    <t>Transformador de corrente 200-5 A até 600-5 A, janela</t>
  </si>
  <si>
    <t>37.19.030</t>
  </si>
  <si>
    <t>Transformador de corrente 1000-5 A até 1500-5 A, janela</t>
  </si>
  <si>
    <t>37.19.060</t>
  </si>
  <si>
    <t>Transformador de corrente 50-5 A até 150-5 A, janela</t>
  </si>
  <si>
    <t>37.20</t>
  </si>
  <si>
    <t>Reparos, conservacoes e complementos - GRUPO 37</t>
  </si>
  <si>
    <t>37.20.010</t>
  </si>
  <si>
    <t>Isolador em epóxi de 1 kV para barramento</t>
  </si>
  <si>
    <t>37.20.030</t>
  </si>
  <si>
    <t>Bloco terminal conector até 65A / 600V, faixa de aplicação até 16 mm²</t>
  </si>
  <si>
    <t>37.20.080</t>
  </si>
  <si>
    <t>Barra de neutro e/ou terra</t>
  </si>
  <si>
    <t>37.20.090</t>
  </si>
  <si>
    <t>Recolocação de chave seccionadora tripolar de 125 A até 650 A, sem base fusível</t>
  </si>
  <si>
    <t>37.20.100</t>
  </si>
  <si>
    <t>Recolocação de fundo de quadro de distribuição, sem componentes</t>
  </si>
  <si>
    <t>37.20.110</t>
  </si>
  <si>
    <t>Recolocação de quadro de distribuição de sobrepor, sem componentes</t>
  </si>
  <si>
    <t>37.20.130</t>
  </si>
  <si>
    <t>Banco de medição para transformadores TC/TP, padrão Eletropaulo e/ou Cesp</t>
  </si>
  <si>
    <t>37.20.140</t>
  </si>
  <si>
    <t>Suporte fixo para transformadores de potencial</t>
  </si>
  <si>
    <t>37.20.156</t>
  </si>
  <si>
    <t>Placa de montagem para quadros em geral, em chapa de aço</t>
  </si>
  <si>
    <t>37.20.190</t>
  </si>
  <si>
    <t>Inversor de frequência para variação de velocidade em motores, potência de 0,25 a 175 cv</t>
  </si>
  <si>
    <t>37.20.193</t>
  </si>
  <si>
    <t>Inversor de frequência para variação de velocidade em motores, potência de 1,5 a 150 cv</t>
  </si>
  <si>
    <t>37.20.210</t>
  </si>
  <si>
    <t>Punho de manobra com articulador de acionamento</t>
  </si>
  <si>
    <t>37.21</t>
  </si>
  <si>
    <t>Capacitor de potencia</t>
  </si>
  <si>
    <t>37.21.010</t>
  </si>
  <si>
    <t>Capacitor de potência trifásico de 10 kVAr, 220 V/60 Hz, para correção de fator de potência</t>
  </si>
  <si>
    <t>37.22</t>
  </si>
  <si>
    <t>Transformador de comando</t>
  </si>
  <si>
    <t>37.22.010</t>
  </si>
  <si>
    <t>Transformador monofásico de comando de 200 VA, a seco</t>
  </si>
  <si>
    <t>37.24</t>
  </si>
  <si>
    <t>Supressor de surto</t>
  </si>
  <si>
    <t>37.24.031</t>
  </si>
  <si>
    <t>Supressor de surto monofásico, corrente nominal 4 a 11 kA, Imax. de surto 12 até 15 kA</t>
  </si>
  <si>
    <t>37.24.032</t>
  </si>
  <si>
    <t>Supressor de surto monofásico, corrente nominal 20 kA, Imax. de surto 50 até 80 kA</t>
  </si>
  <si>
    <t>37.24.042</t>
  </si>
  <si>
    <t>Dispositivo de proteção contra surto, 2 polos, suportabilidade &lt;= 4 kV, Un até 240V/415V, Iimp = 60 kA, curva de ensaio 10/350µs - classe 1</t>
  </si>
  <si>
    <t>37.24.043</t>
  </si>
  <si>
    <t>Dispositivo de proteção contra surto, 4 polos, 3F+N, Un até 240/415V, Iimp= 75 kA (25 kA por fase), curva de ensaio 10/350 µs - classe 1</t>
  </si>
  <si>
    <t>37.24.044</t>
  </si>
  <si>
    <t>Dispositivo de proteção contra surto, 4 polos, suportabilidade &lt;= 2,5 kV, 3F+N, Un até 240/415V, curva de ensaio 8/20µs, In=20kA/40kA - classe 2</t>
  </si>
  <si>
    <t>37.24.045</t>
  </si>
  <si>
    <t>Dispositivo de proteção contra surto, 2 polos, monobloco, suportabilidade &lt;=1,4kV, F+N / F+F, Un até 240V/264V, curva de ensaio 8/20µs - classe 3</t>
  </si>
  <si>
    <t>37.25</t>
  </si>
  <si>
    <t>Disjuntores.</t>
  </si>
  <si>
    <t>37.25.090</t>
  </si>
  <si>
    <t>Disjuntor em caixa moldada tripolar, térmico e magnético fixos, tensão de isolamento 500/690V, de 10A a 63A</t>
  </si>
  <si>
    <t>37.25.100</t>
  </si>
  <si>
    <t>Disjuntor em caixa moldada tripolar, térmico e magnético fixos, tensão de isolamento 480/690V, de 70A até 150A</t>
  </si>
  <si>
    <t>37.25.110</t>
  </si>
  <si>
    <t>Disjuntor em caixa moldada tripolar, térmico e magnético fixos, tensão de isolamento 415/690V, de 175A a 250A</t>
  </si>
  <si>
    <t>37.25.200</t>
  </si>
  <si>
    <t>Disjuntor em caixa moldada bipolar, térmico e magnético fixos - 480 V, de 10 A a 50 A para 120/240 Vca - 25 KA e para 380/440 Vca - 18 KA</t>
  </si>
  <si>
    <t>37.25.210</t>
  </si>
  <si>
    <t>Disjuntor em caixa moldada bipolar, térmico e magnético fixos - 600 V, de 150 A para 120/240 Vca - 25 KA e para 380/440 Vca - 18 KA</t>
  </si>
  <si>
    <t>37.25.215</t>
  </si>
  <si>
    <t>Disjuntor fixo a vácuo de 15 a 17,5 kV, equipado com motorização de fechamento, com relê de proteção</t>
  </si>
  <si>
    <t>38</t>
  </si>
  <si>
    <t>TUBULACAO E CONDUTOR PARA ENERGIA ELETRICA E TELEFONIA BASICA</t>
  </si>
  <si>
    <t>38.01</t>
  </si>
  <si>
    <t>Eletroduto em PVC rigido roscavel</t>
  </si>
  <si>
    <t>38.01.040</t>
  </si>
  <si>
    <t>Eletroduto de PVC rígido roscável de 3/4´ - com acessórios</t>
  </si>
  <si>
    <t>38.01.060</t>
  </si>
  <si>
    <t>Eletroduto de PVC rígido roscável de 1´ - com acessórios</t>
  </si>
  <si>
    <t>38.01.080</t>
  </si>
  <si>
    <t>Eletroduto de PVC rígido roscável de 1 1/4´ - com acessórios</t>
  </si>
  <si>
    <t>38.01.100</t>
  </si>
  <si>
    <t>Eletroduto de PVC rígido roscável de 1 1/2´ - com acessórios</t>
  </si>
  <si>
    <t>38.01.120</t>
  </si>
  <si>
    <t>Eletroduto de PVC rígido roscável de 2´ - com acessórios</t>
  </si>
  <si>
    <t>38.01.140</t>
  </si>
  <si>
    <t>Eletroduto de PVC rígido roscável de 2 1/2´ - com acessórios</t>
  </si>
  <si>
    <t>38.01.160</t>
  </si>
  <si>
    <t>Eletroduto de PVC rígido roscável de 3´ - com acessórios</t>
  </si>
  <si>
    <t>38.01.180</t>
  </si>
  <si>
    <t>Eletroduto de PVC rígido roscável de 4´ - com acessórios</t>
  </si>
  <si>
    <t>38.04</t>
  </si>
  <si>
    <t>Eletroduto rígido em aço carbono galvanizado com acessórios - NBR 13057</t>
  </si>
  <si>
    <t>38.04.040</t>
  </si>
  <si>
    <t>Eletroduto galvanizado conforme NBR13057 -  3/4´ com acessórios</t>
  </si>
  <si>
    <t>38.04.060</t>
  </si>
  <si>
    <t>Eletroduto galvanizado conforme NBR13057 -  1´ com acessórios</t>
  </si>
  <si>
    <t>38.04.080</t>
  </si>
  <si>
    <t>Eletroduto galvanizado conforme NBR13057 -  1 1/4´ com acessórios</t>
  </si>
  <si>
    <t>38.04.100</t>
  </si>
  <si>
    <t>Eletroduto galvanizado conforme NBR13057 -  1 1/2´ com acessórios</t>
  </si>
  <si>
    <t>38.04.120</t>
  </si>
  <si>
    <t>Eletroduto galvanizado conforme NBR13057 -  2´ com acessórios</t>
  </si>
  <si>
    <t>38.04.140</t>
  </si>
  <si>
    <t>Eletroduto galvanizado conforme NBR13057 -  2 1/2´ com acessórios</t>
  </si>
  <si>
    <t>38.04.160</t>
  </si>
  <si>
    <t>Eletroduto galvanizado conforme NBR13057 -  3´ com acessórios</t>
  </si>
  <si>
    <t>38.04.180</t>
  </si>
  <si>
    <t>Eletroduto galvanizado conforme NBR13057 -  4´ com acessórios</t>
  </si>
  <si>
    <t>38.05</t>
  </si>
  <si>
    <t>Eletroduto rígido em aço carbono galvanizado com acessórios - NBR 6323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</si>
  <si>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</si>
  <si>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</si>
  <si>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</si>
  <si>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</si>
  <si>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38.05.090</t>
  </si>
  <si>
    <t>Eletroduto galvanizado a quente conforme NBR6323 - 1 1/4´ com acessórios</t>
  </si>
  <si>
    <t>38.05.100</t>
  </si>
  <si>
    <t>Eletroduto galvanizado a quente conforme NBR6323 - 1 1/2´ com acessórios</t>
  </si>
  <si>
    <t>38.05.120</t>
  </si>
  <si>
    <t>Eletroduto galvanizado a quente conforme NBR6323 - 2´ com acessórios</t>
  </si>
  <si>
    <t>38.05.140</t>
  </si>
  <si>
    <t>Eletroduto galvanizado a quente conforme NBR6323 - 2 1/2´ com acessórios</t>
  </si>
  <si>
    <t>38.05.160</t>
  </si>
  <si>
    <t>Eletroduto galvanizado a quente conforme NBR6323 - 3´ com acessórios</t>
  </si>
  <si>
    <t>38.05.180</t>
  </si>
  <si>
    <t>Eletroduto galvanizado a quente conforme NBR6323 - 4´ com acessórios</t>
  </si>
  <si>
    <t>38.06</t>
  </si>
  <si>
    <t>Eletroduto rígido em aço carbono galvanizado por imersão a quente com acessórios – NBR 5598</t>
  </si>
  <si>
    <t>38.06.020</t>
  </si>
  <si>
    <t>Eletroduto galvanizado a quente conforme NBR5598 - 1/2´ com acessórios</t>
  </si>
  <si>
    <t>38.06.040</t>
  </si>
  <si>
    <t>Eletroduto galvanizado a quente conforme NBR5598 - 3/4´ com acessórios</t>
  </si>
  <si>
    <t>38.06.060</t>
  </si>
  <si>
    <t>Eletroduto galvanizado a quente conforme NBR5598 - 1´ com acessórios</t>
  </si>
  <si>
    <t>38.06.080</t>
  </si>
  <si>
    <t>Eletroduto galvanizado a quente conforme NBR5598 - 1 1/4´ com acessórios</t>
  </si>
  <si>
    <t>38.06.100</t>
  </si>
  <si>
    <t>Eletroduto galvanizado a quente conforme NBR5598 - 1 1/2´ com acessórios</t>
  </si>
  <si>
    <t>38.06.120</t>
  </si>
  <si>
    <t>Eletroduto galvanizado a quente conforme NBR5598 - 2´ com acessórios</t>
  </si>
  <si>
    <t>38.06.140</t>
  </si>
  <si>
    <t>Eletroduto galvanizado a quente conforme NBR5598 - 2 1/2´ com acessórios</t>
  </si>
  <si>
    <t>38.06.160</t>
  </si>
  <si>
    <t>Eletroduto galvanizado a quente conforme NBR5598 - 3´ com acessórios</t>
  </si>
  <si>
    <t>38.06.180</t>
  </si>
  <si>
    <t>Eletroduto galvanizado a quente conforme NBR5598 - 4´ com acessórios</t>
  </si>
  <si>
    <t>38.07</t>
  </si>
  <si>
    <t>Canaleta, perfilado e acessorios</t>
  </si>
  <si>
    <t>38.07.030</t>
  </si>
  <si>
    <t>Grampo tipo ´C´ diâmetro 3/8`, com balancim tamanho grande</t>
  </si>
  <si>
    <t>38.07.050</t>
  </si>
  <si>
    <t>Tampa de pressão para perfilado de 38 x 38 mm</t>
  </si>
  <si>
    <t>38.07.120</t>
  </si>
  <si>
    <t>Saída final, diâmetro de 3/4´</t>
  </si>
  <si>
    <t>38.07.130</t>
  </si>
  <si>
    <t>Saída lateral simples, diâmetro de 3/4´</t>
  </si>
  <si>
    <t>38.07.134</t>
  </si>
  <si>
    <t>Saída lateral simples, diâmetro de 1´</t>
  </si>
  <si>
    <t>38.07.140</t>
  </si>
  <si>
    <t>Saída superior, diâmetro de 3/4´</t>
  </si>
  <si>
    <t>38.07.172</t>
  </si>
  <si>
    <t>Canaleta em PVC de 20 x 12 mm, inclusive acessórios</t>
  </si>
  <si>
    <t>38.07.200</t>
  </si>
  <si>
    <t>Vergalhão com rosca, porca e arruela de diâmetro 3/8´ (tirante)</t>
  </si>
  <si>
    <t>38.07.210</t>
  </si>
  <si>
    <t>Vergalhão com rosca, porca e arruela de diâmetro 1/4´ (tirante)</t>
  </si>
  <si>
    <t>38.07.216</t>
  </si>
  <si>
    <t>Vergalhão com rosca, porca e arruela de diâmetro 5/16´ (tirante)</t>
  </si>
  <si>
    <t>38.07.300</t>
  </si>
  <si>
    <t>Perfilado perfurado 38 x 38 mm em chapa 14 pré-zincada, com acessórios</t>
  </si>
  <si>
    <t>38.07.310</t>
  </si>
  <si>
    <t>Perfilado perfurado 38 x 76 mm em chapa 14 pré-zincada, com acessórios</t>
  </si>
  <si>
    <t>38.07.340</t>
  </si>
  <si>
    <t>Perfilado liso 38 x 38 mm - com acessórios</t>
  </si>
  <si>
    <t>38.07.700</t>
  </si>
  <si>
    <t>Canaleta aparente com tampa em PVC, autoextinguível, de 85 x 35 mm, com acessórios</t>
  </si>
  <si>
    <t>38.07.710</t>
  </si>
  <si>
    <t>Canaleta aparente com duas tampas em PVC, autoextinguível, de 120 x 35 mm, com acessórios</t>
  </si>
  <si>
    <t>38.07.720</t>
  </si>
  <si>
    <t>Canaleta aparente com duas tampas em PVC, autoextinguível, de 120 x 60 mm, com acessórios</t>
  </si>
  <si>
    <t>38.07.730</t>
  </si>
  <si>
    <t>Suporte com furos de tomada em PVC de 60 x 35 x 150 mm, para canaleta aparente</t>
  </si>
  <si>
    <t>38.07.740</t>
  </si>
  <si>
    <t>Suporte com furos de tomada em PVC de 85 x 35 x 150 mm, para canaleta aparente</t>
  </si>
  <si>
    <t>38.07.750</t>
  </si>
  <si>
    <t>Suporte com furos de tomada em PVC de 60 x 60 x 150 mm, para canaleta aparente</t>
  </si>
  <si>
    <t>38.07.800</t>
  </si>
  <si>
    <t>Gancho longo em chapa aço zincado para fixação de luminária</t>
  </si>
  <si>
    <t>38.07.801</t>
  </si>
  <si>
    <t>Sapata externa com 4 furos, 38 x 38 mm</t>
  </si>
  <si>
    <t>38.10</t>
  </si>
  <si>
    <t>Duto fechado de piso e acessorios</t>
  </si>
  <si>
    <t>38.10.010</t>
  </si>
  <si>
    <t>Duto de piso liso em aço, medindo 2 x 25 x 70 mm, com acessórios</t>
  </si>
  <si>
    <t>38.10.020</t>
  </si>
  <si>
    <t>Duto de piso liso em aço, medindo 3 x 25 x 70 mm, com acessórios</t>
  </si>
  <si>
    <t>38.10.024</t>
  </si>
  <si>
    <t>Caixa de derivação ou passagem, para cruzamento de duto, medindo 4 x 25 x 70 mm, sem cruzadora</t>
  </si>
  <si>
    <t>38.10.026</t>
  </si>
  <si>
    <t>Caixa de derivação ou passagem, para cruzamento de duto, medindo 12 x 25 x 70 mm, com cruzadora</t>
  </si>
  <si>
    <t>38.10.030</t>
  </si>
  <si>
    <t>Caixa de derivação ou passagem, para cruzamento de duto, medindo 16 x 25 x 70 mm, com cruzadora</t>
  </si>
  <si>
    <t>38.10.060</t>
  </si>
  <si>
    <t>Caixa de tomada e tampa basculante com rebaixo de 2 x (25 x 70 mm)</t>
  </si>
  <si>
    <t>38.10.070</t>
  </si>
  <si>
    <t>Caixa de tomada e tampa basculante com rebaixo de 3 x (25 x 70 mm)</t>
  </si>
  <si>
    <t>38.10.080</t>
  </si>
  <si>
    <t>Caixa de tomada e tampa basculante com rebaixo de 4 x (25 x 70 mm)</t>
  </si>
  <si>
    <t>38.10.090</t>
  </si>
  <si>
    <t>Suporte de tomada para caixas com 2, 3 ou 4 vias</t>
  </si>
  <si>
    <t>38.12</t>
  </si>
  <si>
    <t>Leitos e acessorios</t>
  </si>
  <si>
    <t>38.12.086</t>
  </si>
  <si>
    <t>Leito para cabos, tipo pesado, em aço galvanizado de 300 x 100 mm - com acessórios</t>
  </si>
  <si>
    <t>38.12.090</t>
  </si>
  <si>
    <t>Leito para cabos, tipo pesado, em aço galvanizado de 400 x 100 mm - com acessórios</t>
  </si>
  <si>
    <t>38.12.100</t>
  </si>
  <si>
    <t>Leito para cabos, tipo pesado, em aço galvanizado de 600 x 100 mm - com acessórios</t>
  </si>
  <si>
    <t>38.12.120</t>
  </si>
  <si>
    <t>Leito para cabos, tipo pesado, em aço galvanizado de 500 x 100 mm - com acessórios</t>
  </si>
  <si>
    <t>38.12.130</t>
  </si>
  <si>
    <t>Leito para cabos, tipo pesado, em aço galvanizado de 800 x 100 mm - com acessórios</t>
  </si>
  <si>
    <t>38.13</t>
  </si>
  <si>
    <t>Eletroduto em polietileno de alta densidade</t>
  </si>
  <si>
    <t>38.13.010</t>
  </si>
  <si>
    <t>Eletroduto corrugado em polietileno de alta densidade, DN= 30 mm, com acessórios</t>
  </si>
  <si>
    <t>38.13.016</t>
  </si>
  <si>
    <t>Eletroduto corrugado em polietileno de alta densidade, DN= 40 mm, com acessórios</t>
  </si>
  <si>
    <t>38.13.020</t>
  </si>
  <si>
    <t>Eletroduto corrugado em polietileno de alta densidade, DN= 50 mm, com acessórios</t>
  </si>
  <si>
    <t>38.13.030</t>
  </si>
  <si>
    <t>Eletroduto corrugado em polietileno de alta densidade, DN= 75 mm, com acessórios</t>
  </si>
  <si>
    <t>38.13.040</t>
  </si>
  <si>
    <t>Eletroduto corrugado em polietileno de alta densidade, DN= 100 mm, com acessórios</t>
  </si>
  <si>
    <t>38.13.050</t>
  </si>
  <si>
    <t>Eletroduto corrugado em polietileno de alta densidade, DN= 125 mm, com acessórios</t>
  </si>
  <si>
    <t>38.13.060</t>
  </si>
  <si>
    <t>Eletroduto corrugado em polietileno de alta densidade, DN= 150 mm, com acessórios</t>
  </si>
  <si>
    <t>38.15</t>
  </si>
  <si>
    <t>Eletroduto metalico flexivel</t>
  </si>
  <si>
    <t>38.15.010</t>
  </si>
  <si>
    <t>Eletroduto metálico flexível com capa em PVC de 3/4´</t>
  </si>
  <si>
    <t>38.15.020</t>
  </si>
  <si>
    <t>Eletroduto metálico flexível com capa em PVC de 1´</t>
  </si>
  <si>
    <t>38.15.040</t>
  </si>
  <si>
    <t>Eletroduto metálico flexível com capa em PVC de 2´</t>
  </si>
  <si>
    <t>38.15.110</t>
  </si>
  <si>
    <t>Terminal macho fixo em latão zincado de 3/4´</t>
  </si>
  <si>
    <t>38.15.120</t>
  </si>
  <si>
    <t>Terminal macho fixo em latão zincado de 1´</t>
  </si>
  <si>
    <t>38.15.140</t>
  </si>
  <si>
    <t>Terminal macho fixo em latão zincado de 2´</t>
  </si>
  <si>
    <t>38.15.310</t>
  </si>
  <si>
    <t>Terminal macho giratório em latão zincado de 3/4´</t>
  </si>
  <si>
    <t>38.15.320</t>
  </si>
  <si>
    <t>Terminal macho giratório em latão zincado de 1´</t>
  </si>
  <si>
    <t>38.15.340</t>
  </si>
  <si>
    <t>Terminal macho giratório em latão zincado de 2´</t>
  </si>
  <si>
    <t>38.16</t>
  </si>
  <si>
    <t>Rodape tecnico e acessorios</t>
  </si>
  <si>
    <t>38.16.030</t>
  </si>
  <si>
    <t>Rodapé técnico triplo e tampa com pintura eletrostática</t>
  </si>
  <si>
    <t>38.16.060</t>
  </si>
  <si>
    <t>Curva horizontal tripla de 90°, interna ou externa e tampa com pintura eletrostática</t>
  </si>
  <si>
    <t>38.16.080</t>
  </si>
  <si>
    <t>Tê triplo de 90°, horizontal ou vertical e tampa com pintura eletrostática</t>
  </si>
  <si>
    <t>38.16.090</t>
  </si>
  <si>
    <t>Caixa para tomadas: de energia, RJ, sobressalente, interruptor ou espelho, com pintura eletrostática, para rodapé técnico triplo</t>
  </si>
  <si>
    <t>38.16.130</t>
  </si>
  <si>
    <t>Caixa para tomadas: de energia, RJ, sobressalente, interruptor ou espelho, com pintura eletrostática, para rodapé técnico duplo</t>
  </si>
  <si>
    <t>38.16.140</t>
  </si>
  <si>
    <t>Terminal de fechamento ou mata junta com pintura eletrostática, para rodapé técnico triplo</t>
  </si>
  <si>
    <t>38.16.150</t>
  </si>
  <si>
    <t>Rodapé técnico duplo e tampa com pintura eletrostática</t>
  </si>
  <si>
    <t>38.16.160</t>
  </si>
  <si>
    <t>Curva vertical dupla de 90°, interna ou externa e tampa com pintura eletrostática</t>
  </si>
  <si>
    <t>38.16.190</t>
  </si>
  <si>
    <t>Terminal de fechamento ou mata junta com pintura eletrostática, para rodapé técnico duplo</t>
  </si>
  <si>
    <t>38.16.200</t>
  </si>
  <si>
    <t>Curva horizontal dupla de 90°, interna ou externa e tampa com pintura eletrostática</t>
  </si>
  <si>
    <t>38.16.230</t>
  </si>
  <si>
    <t>Curva vertical tripla de 90°, interna ou externa e tampa com pintura eletrostática</t>
  </si>
  <si>
    <t>38.16.250</t>
  </si>
  <si>
    <t>Poste condutor metálico para distribuição, com suporte para tomadas elétricas e RJ, com pintura eletrostática, altura de 3 m</t>
  </si>
  <si>
    <t>38.16.270</t>
  </si>
  <si>
    <t>Caixa de derivação embutida ou externa para rodapé técnico duplo</t>
  </si>
  <si>
    <t>38.19</t>
  </si>
  <si>
    <t>Eletroduto em PVC corrugado flexivel</t>
  </si>
  <si>
    <t>38.19.020</t>
  </si>
  <si>
    <t>Eletroduto de PVC corrugado flexível leve, diâmetro externo de 20 mm</t>
  </si>
  <si>
    <t>38.19.030</t>
  </si>
  <si>
    <t>Eletroduto de PVC corrugado flexível leve, diâmetro externo de 25 mm</t>
  </si>
  <si>
    <t>38.19.040</t>
  </si>
  <si>
    <t>Eletroduto de PVC corrugado flexível leve, diâmetro externo de 32 mm</t>
  </si>
  <si>
    <t>38.19.210</t>
  </si>
  <si>
    <t>Eletroduto de PVC corrugado flexível reforçado, diâmetro externo de 25 mm</t>
  </si>
  <si>
    <t>38.19.220</t>
  </si>
  <si>
    <t>Eletroduto de PVC corrugado flexível reforçado, diâmetro externo de 32 mm</t>
  </si>
  <si>
    <t>38.20</t>
  </si>
  <si>
    <t>Reparos, conservacoes e complementos - GRUPO 38</t>
  </si>
  <si>
    <t>38.20.010</t>
  </si>
  <si>
    <t>Recolocação de perfilado 38x38 mm</t>
  </si>
  <si>
    <t>38.20.020</t>
  </si>
  <si>
    <t>Recolocação de vergalhão</t>
  </si>
  <si>
    <t>38.20.030</t>
  </si>
  <si>
    <t>Recolocação de caixa de tomada para perfilado</t>
  </si>
  <si>
    <t>38.20.040</t>
  </si>
  <si>
    <t>Recolocação de eletrodutos</t>
  </si>
  <si>
    <t>38.21</t>
  </si>
  <si>
    <t>Eletrocalha e acessorios</t>
  </si>
  <si>
    <t>38.21.110</t>
  </si>
  <si>
    <t>Eletrocalha lisa galvanizada a fogo, 50 x 50 mm, com acessórios</t>
  </si>
  <si>
    <t>38.21.120</t>
  </si>
  <si>
    <t>Eletrocalha lisa galvanizada a fogo, 100 x 50 mm, com acessórios</t>
  </si>
  <si>
    <t>38.21.130</t>
  </si>
  <si>
    <t>Eletrocalha lisa galvanizada a fogo, 150 x 50 mm, com acessórios</t>
  </si>
  <si>
    <t>38.21.140</t>
  </si>
  <si>
    <t>Eletrocalha lisa galvanizada a fogo, 200 x 50 mm, com acessórios</t>
  </si>
  <si>
    <t>38.21.150</t>
  </si>
  <si>
    <t>Eletrocalha lisa galvanizada a fogo, 250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</si>
  <si>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</si>
  <si>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</si>
  <si>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</si>
  <si>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</si>
  <si>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38.21.330</t>
  </si>
  <si>
    <t>Eletrocalha lisa galvanizada a fogo, 200 x 100 mm, com acessórios</t>
  </si>
  <si>
    <t>38.21.340</t>
  </si>
  <si>
    <t>Eletrocalha lisa galvanizada a fogo, 250 x 100 mm, com acessórios</t>
  </si>
  <si>
    <t>38.21.350</t>
  </si>
  <si>
    <t>Eletrocalha lisa galvanizada a fogo, 300 x 100 mm, com acessórios</t>
  </si>
  <si>
    <t>38.21.360</t>
  </si>
  <si>
    <t>Eletrocalha lisa galvanizada a fogo, 400 x 100 mm, com acessórios</t>
  </si>
  <si>
    <t>38.21.920</t>
  </si>
  <si>
    <t>Eletrocalha perfurada galvanizada a fogo, 100 x 50 mm, com acessórios</t>
  </si>
  <si>
    <t>38.21.930</t>
  </si>
  <si>
    <t>Eletrocalha perfurada galvanizada a fogo, 150 x 50 mm, com acessórios</t>
  </si>
  <si>
    <t>38.21.940</t>
  </si>
  <si>
    <t>Eletrocalha perfurada galvanizada a fogo, 200 x 50 mm, com acessórios</t>
  </si>
  <si>
    <t>38.21.950</t>
  </si>
  <si>
    <t>Eletrocalha perfurada galvanizada a fogo, 250 x 50 mm, com acessórios</t>
  </si>
  <si>
    <t>38.22</t>
  </si>
  <si>
    <t>Eletrocalha e acessorios.</t>
  </si>
  <si>
    <t>38.22.120</t>
  </si>
  <si>
    <t>Eletrocalha perfurada galvanizada a fogo, 150x100 mm, com acessórios</t>
  </si>
  <si>
    <t>38.22.130</t>
  </si>
  <si>
    <t>Eletrocalha perfurada galvanizada a fogo, 200x100 mm, com acessórios</t>
  </si>
  <si>
    <t>38.22.140</t>
  </si>
  <si>
    <t>Eletrocalha perfurada galvanizada a fogo, 250x100 mm, com acessórios</t>
  </si>
  <si>
    <t>38.22.150</t>
  </si>
  <si>
    <t>Eletrocalha perfurada galvanizada a fogo, 300x100 mm, com acessórios</t>
  </si>
  <si>
    <t>38.22.160</t>
  </si>
  <si>
    <t>Eletrocalha perfurada galvanizada a fogo, 400x100 mm, com acessórios</t>
  </si>
  <si>
    <t>38.22.610</t>
  </si>
  <si>
    <t>Tampa de encaixe para eletrocalha, galvanizada a fogo, L= 50 mm</t>
  </si>
  <si>
    <t>38.22.620</t>
  </si>
  <si>
    <t>Tampa de encaixe para eletrocalha, galvanizada a fogo, L= 100 mm</t>
  </si>
  <si>
    <t>38.22.630</t>
  </si>
  <si>
    <t>Tampa de encaixe para eletrocalha, galvanizada a fogo, L= 150 mm</t>
  </si>
  <si>
    <t>38.22.640</t>
  </si>
  <si>
    <t>Tampa de encaixe para eletrocalha, galvanizada a fogo, L= 200 mm</t>
  </si>
  <si>
    <t>38.22.650</t>
  </si>
  <si>
    <t>Tampa de encaixe para eletrocalha, galvanizada a fogo, L= 250 mm</t>
  </si>
  <si>
    <t>38.22.660</t>
  </si>
  <si>
    <t>Tampa de encaixe para eletrocalha, galvanizada a fogo, L= 300 mm</t>
  </si>
  <si>
    <t>38.22.670</t>
  </si>
  <si>
    <t>Tampa de encaixe para eletrocalha, galvanizada a fogo, L= 400 mm</t>
  </si>
  <si>
    <t>38.23</t>
  </si>
  <si>
    <t>Eletrocalha e acessorios..</t>
  </si>
  <si>
    <t>38.23.010</t>
  </si>
  <si>
    <t>Suporte para eletrocalha, galvanizado a fogo, 50x50 mm</t>
  </si>
  <si>
    <t>38.23.020</t>
  </si>
  <si>
    <t>Suporte para eletrocalha, galvanizado a fogo, 100x50 mm</t>
  </si>
  <si>
    <t>38.23.030</t>
  </si>
  <si>
    <t>Suporte para eletrocalha, galvanizado a fogo, 150x50 mm</t>
  </si>
  <si>
    <t>38.23.040</t>
  </si>
  <si>
    <t>Suporte para eletrocalha, galvanizado a fogo, 200x50 mm</t>
  </si>
  <si>
    <t>38.23.050</t>
  </si>
  <si>
    <t>Suporte para eletrocalha, galvanizado a fogo, 250x50 mm</t>
  </si>
  <si>
    <t>38.23.060</t>
  </si>
  <si>
    <t>Suporte para eletrocalha, galvanizado a fogo, 300x50 mm</t>
  </si>
  <si>
    <t>38.23.110</t>
  </si>
  <si>
    <t>Suporte para eletrocalha, galvanizado a fogo, 100x100 mm</t>
  </si>
  <si>
    <t>38.23.120</t>
  </si>
  <si>
    <t>Suporte para eletrocalha, galvanizado a fogo, 150x100 mm</t>
  </si>
  <si>
    <t>38.23.130</t>
  </si>
  <si>
    <t>Suporte para eletrocalha, galvanizado a fogo, 200x100 mm</t>
  </si>
  <si>
    <t>38.23.140</t>
  </si>
  <si>
    <t>Suporte para eletrocalha, galvanizado a fogo, 250x100 mm</t>
  </si>
  <si>
    <t>38.23.150</t>
  </si>
  <si>
    <t>Suporte para eletrocalha, galvanizado a fogo, 300x100 mm</t>
  </si>
  <si>
    <t>38.23.160</t>
  </si>
  <si>
    <t>Suporte para eletrocalha, galvanizado a fogo, 400x100 mm</t>
  </si>
  <si>
    <t>38.23.210</t>
  </si>
  <si>
    <t>Mão francesa simples, galvanizada a fogo, L= 200 mm</t>
  </si>
  <si>
    <t>38.23.220</t>
  </si>
  <si>
    <t>Mão francesa simples, galvanizada a fogo, L= 300 mm</t>
  </si>
  <si>
    <t>38.23.230</t>
  </si>
  <si>
    <t>Mão francesa simples, galvanizada a fogo, L= 400 mm</t>
  </si>
  <si>
    <t>38.23.240</t>
  </si>
  <si>
    <t>Mão francesa simples, galvanizada a fogo, L= 500 mm</t>
  </si>
  <si>
    <t>38.23.310</t>
  </si>
  <si>
    <t>Mão francesa dupla, galvanizada a fogo, L= 300 mm</t>
  </si>
  <si>
    <t>38.23.320</t>
  </si>
  <si>
    <t>Mão francesa dupla, galvanizada a fogo, L= 400 mm</t>
  </si>
  <si>
    <t>38.23.330</t>
  </si>
  <si>
    <t>Mão francesa dupla, galvanizada a fogo, L= 500 mm</t>
  </si>
  <si>
    <t>39</t>
  </si>
  <si>
    <t>CONDUTOR E ENFIACAO DE ENERGIA ELETRICA E TELEFONIA</t>
  </si>
  <si>
    <t>39.02</t>
  </si>
  <si>
    <t>Cabo de cobre, isolamento 450V / 750 V, isolacao em PVC 70°C</t>
  </si>
  <si>
    <t>39.02.010</t>
  </si>
  <si>
    <t>Cabo de cobre de 1,5 mm², isolamento 750 V - isolação em PVC 70°C</t>
  </si>
  <si>
    <t>39.02.016</t>
  </si>
  <si>
    <t>Cabo de cobre de 2,5 mm², isolamento 750 V - isolação em PVC 70°C</t>
  </si>
  <si>
    <t>39.02.020</t>
  </si>
  <si>
    <t>Cabo de cobre de 4 mm², isolamento 750 V - isolação em PVC 70°C</t>
  </si>
  <si>
    <t>39.02.030</t>
  </si>
  <si>
    <t>Cabo de cobre de 6 mm², isolamento 750 V - isolação em PVC 70°C</t>
  </si>
  <si>
    <t>39.02.040</t>
  </si>
  <si>
    <t>Cabo de cobre de 10 mm², isolamento 750 V - isolação em PVC 70°C</t>
  </si>
  <si>
    <t>39.03</t>
  </si>
  <si>
    <t>Cabo de cobre, isolamento 0,6/1kV, isolacao em PVC 70°C</t>
  </si>
  <si>
    <t>39.03.160</t>
  </si>
  <si>
    <t>Cabo de cobre de 1,5 mm², isolamento 0,6/1 kV - isolação em PVC 70°C</t>
  </si>
  <si>
    <t>39.03.170</t>
  </si>
  <si>
    <t>Cabo de cobre de 2,5 mm², isolamento 0,6/1 kV - isolação em PVC 70°C</t>
  </si>
  <si>
    <t>39.03.174</t>
  </si>
  <si>
    <t>Cabo de cobre de 4 mm², isolamento 0,6/1 kV - isolação em PVC 70°C</t>
  </si>
  <si>
    <t>39.03.178</t>
  </si>
  <si>
    <t>Cabo de cobre de 6 mm², isolamento 0,6/1 kV - isolação em PVC 70°C</t>
  </si>
  <si>
    <t>39.03.182</t>
  </si>
  <si>
    <t>Cabo de cobre de 10 mm², isolamento 0,6/1 kV - isolação em PVC 70°C</t>
  </si>
  <si>
    <t>39.04</t>
  </si>
  <si>
    <t>Cabo de cobre nu, tempera mole, classe 2</t>
  </si>
  <si>
    <t>39.04.040</t>
  </si>
  <si>
    <t>Cabo de cobre nu, têmpera mole, classe 2, de 10 mm²</t>
  </si>
  <si>
    <t>39.04.050</t>
  </si>
  <si>
    <t>Cabo de cobre nu, têmpera mole, classe 2, de 16 mm²</t>
  </si>
  <si>
    <t>39.04.060</t>
  </si>
  <si>
    <t>Cabo de cobre nu, têmpera mole, classe 2, de 25 mm²</t>
  </si>
  <si>
    <t>39.04.070</t>
  </si>
  <si>
    <t>Cabo de cobre nu, têmpera mole, classe 2, de 35 mm²</t>
  </si>
  <si>
    <t>39.04.080</t>
  </si>
  <si>
    <t>Cabo de cobre nu, têmpera mole, classe 2, de 50 mm²</t>
  </si>
  <si>
    <t>39.04.100</t>
  </si>
  <si>
    <t>Cabo de cobre nu, têmpera mole, classe 2, de 70 mm²</t>
  </si>
  <si>
    <t>39.04.120</t>
  </si>
  <si>
    <t>Cabo de cobre nu, têmpera mole, classe 2, de 95 mm²</t>
  </si>
  <si>
    <t>39.04.180</t>
  </si>
  <si>
    <t>Cabo de cobre nu, têmpera mole, classe 2, de 185 mm²</t>
  </si>
  <si>
    <t>39.05</t>
  </si>
  <si>
    <t>Cabo de cobre tripolar, isolamento 8,7/15 kV, isolacao EPR 90°C</t>
  </si>
  <si>
    <t>39.05.070</t>
  </si>
  <si>
    <t>Cabo de cobre de 3x35 mm², isolamento 8,7/15 kV - isolação EPR 90°C</t>
  </si>
  <si>
    <t>39.06</t>
  </si>
  <si>
    <t>Cabo de cobre unipolar, isolamento 8,7/15 kV, isolacao EPR 90°C</t>
  </si>
  <si>
    <t>39.06.060</t>
  </si>
  <si>
    <t>Cabo de cobre de 25 mm², isolamento 8,7/15 kV - isolação EPR 90°C</t>
  </si>
  <si>
    <t>39.06.070</t>
  </si>
  <si>
    <t>Cabo de cobre de 35 mm², isolamento 8,7/15 kV - isolação EPR 90°C</t>
  </si>
  <si>
    <t>39.06.074</t>
  </si>
  <si>
    <t>Cabo de cobre de 50 mm², isolamento 8,7/15 kV - isolação EPR 90°C</t>
  </si>
  <si>
    <t>39.06.084</t>
  </si>
  <si>
    <t>Cabo de cobre de 120 mm², isolamento 8,7/15 kV - isolação EPR 90°C</t>
  </si>
  <si>
    <t>39.09</t>
  </si>
  <si>
    <t>Conectores</t>
  </si>
  <si>
    <t>39.09.010</t>
  </si>
  <si>
    <t>Conector terminal tipo BNC para cabo coaxial RG 59</t>
  </si>
  <si>
    <t>39.09.015</t>
  </si>
  <si>
    <t>Conector de emenda tipo BNC para cabo coaxial RG 59</t>
  </si>
  <si>
    <t>39.09.020</t>
  </si>
  <si>
    <t>Conector split-bolt para cabo de 25 mm², latão, simples</t>
  </si>
  <si>
    <t>39.09.040</t>
  </si>
  <si>
    <t>Conector split-bolt para cabo de 35 mm², latão, simples</t>
  </si>
  <si>
    <t>39.09.060</t>
  </si>
  <si>
    <t>Conector split-bolt para cabo de 50 mm², latão, simples</t>
  </si>
  <si>
    <t>39.09.100</t>
  </si>
  <si>
    <t>Conector split-bolt para cabo de 25 mm², latão, com rabicho</t>
  </si>
  <si>
    <t>39.09.120</t>
  </si>
  <si>
    <t>Conector split-bolt para cabo de 35 mm², latão, com rabicho</t>
  </si>
  <si>
    <t>39.09.140</t>
  </si>
  <si>
    <t>Conector split-bolt para cabo de 50 mm², latão, com rabicho</t>
  </si>
  <si>
    <t>39.10</t>
  </si>
  <si>
    <t>Terminais de pressao e compressao</t>
  </si>
  <si>
    <t>39.10.050</t>
  </si>
  <si>
    <t>Terminal de compressão para cabo de 2,5 mm²</t>
  </si>
  <si>
    <t>39.10.060</t>
  </si>
  <si>
    <t>Terminal de pressão/compressão para cabo de 6 até 10 mm²</t>
  </si>
  <si>
    <t>39.10.080</t>
  </si>
  <si>
    <t>Terminal de pressão/compressão para cabo de 16 mm²</t>
  </si>
  <si>
    <t>39.10.120</t>
  </si>
  <si>
    <t>Terminal de pressão/compressão para cabo de 25 mm²</t>
  </si>
  <si>
    <t>39.10.130</t>
  </si>
  <si>
    <t>Terminal de pressão/compressão para cabo de 35 mm²</t>
  </si>
  <si>
    <t>39.10.160</t>
  </si>
  <si>
    <t>Terminal de pressão/compressão para cabo de 50 mm²</t>
  </si>
  <si>
    <t>39.10.200</t>
  </si>
  <si>
    <t>Terminal de pressão/compressão para cabo de 70 mm²</t>
  </si>
  <si>
    <t>39.10.240</t>
  </si>
  <si>
    <t>Terminal de pressão/compressão para cabo de 95 mm²</t>
  </si>
  <si>
    <t>39.10.246</t>
  </si>
  <si>
    <t>Terminal de pressão/compressão para cabo de 120 mm²</t>
  </si>
  <si>
    <t>39.10.250</t>
  </si>
  <si>
    <t>Terminal de pressão/compressão para cabo de 150 mm²</t>
  </si>
  <si>
    <t>39.10.280</t>
  </si>
  <si>
    <t>Terminal de pressão/compressão para cabo de 185 mm²</t>
  </si>
  <si>
    <t>39.10.300</t>
  </si>
  <si>
    <t>Terminal de pressão/compressão para cabo de 240 mm²</t>
  </si>
  <si>
    <t>39.11</t>
  </si>
  <si>
    <t>Fios e cabos telefônicos</t>
  </si>
  <si>
    <t>39.11.020</t>
  </si>
  <si>
    <t>Cabo telefônico CI, com 10 pares de 0,50 mm, para centrais telefônicas, equipamentos e rede interna</t>
  </si>
  <si>
    <t>39.11.040</t>
  </si>
  <si>
    <t>Cabo telefônico CI, com 20 pares de 0,50 mm, para centrais telefônicas, equipamentos e rede interna</t>
  </si>
  <si>
    <t>39.11.080</t>
  </si>
  <si>
    <t>Cabo telefônico CI, com 50 pares de 0,50 mm, para centrais telefônicas, equipamentos e rede interna</t>
  </si>
  <si>
    <t>39.11.092</t>
  </si>
  <si>
    <t>Cabo telefônico CCI, com 1 par de 0,50 mm, para ligação de aparelhos telefônicos</t>
  </si>
  <si>
    <t>39.11.110</t>
  </si>
  <si>
    <t>Fio telefônico externo tipo FE-160</t>
  </si>
  <si>
    <t>39.11.120</t>
  </si>
  <si>
    <t>Cabo telefônico CTP-APL-SN, com 10 pares de 0,50 mm, para cotos de transição em caixas e entradas</t>
  </si>
  <si>
    <t>39.11.190</t>
  </si>
  <si>
    <t>Cabo telefônico CCE-APL, com 4 pares de 0,50 mm, para conexões em rede externa</t>
  </si>
  <si>
    <t>39.11.210</t>
  </si>
  <si>
    <t>Cabo telefônico secundário de distribuição CTP-APL, com 20 pares de 0,50 mm, para rede externa</t>
  </si>
  <si>
    <t>39.11.230</t>
  </si>
  <si>
    <t>Cabo telefônico secundário de distribuição CTP-APL, com 50 pares de 0,50 mm, para rede externa</t>
  </si>
  <si>
    <t>39.11.240</t>
  </si>
  <si>
    <t>Cabo telefônico secundário de distribuição CTP-APL, com 100 pares de 0,50 mm, para rede externa</t>
  </si>
  <si>
    <t>39.11.270</t>
  </si>
  <si>
    <t>Cabo telefônico secundário de distribuição CTP-APL-G, com 10 pares de 0,50 mm, para rede subterrânea</t>
  </si>
  <si>
    <t>39.11.280</t>
  </si>
  <si>
    <t>Cabo telefônico secundário de distribuição CTP-APL-G, com 20 pares de 0,50 mm, para rede subterrânea</t>
  </si>
  <si>
    <t>39.11.300</t>
  </si>
  <si>
    <t>Cabo telefônico secundário de distribuição CTP-APL-G, com 50 pares de 0,50 mm, para rede subterrânea</t>
  </si>
  <si>
    <t>39.11.400</t>
  </si>
  <si>
    <t>Cabo telefônico secundário de distribuição CTP-APL, com 10 pares de 0,65 mm, para rede externa</t>
  </si>
  <si>
    <t>39.11.410</t>
  </si>
  <si>
    <t>Cabo telefônico secundário de distribuição CTP-APL, com 20 pares de 0,65 mm, para rede externa</t>
  </si>
  <si>
    <t>39.11.430</t>
  </si>
  <si>
    <t>Cabo telefônico secundário de distribuição CTP-APL, com 50 pares de 0,65 mm, para rede externa</t>
  </si>
  <si>
    <t>39.12</t>
  </si>
  <si>
    <t>Cabo de cobre flexivel, isolamento 600 V, isolacao em VC/E 105°C</t>
  </si>
  <si>
    <t>39.12.510</t>
  </si>
  <si>
    <t>Cabo de cobre flexível blindado de 2 x 1,5 mm², isolamento 600V, isolação em VC/E 105°C - para detecção de incêndio</t>
  </si>
  <si>
    <t>39.12.520</t>
  </si>
  <si>
    <t>Cabo de cobre flexível blindado de 3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</si>
  <si>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</si>
  <si>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</si>
  <si>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39.14</t>
  </si>
  <si>
    <t>Cabo de aluminio nu com alma de aco</t>
  </si>
  <si>
    <t>39.14.010</t>
  </si>
  <si>
    <t>Cabo de alumínio nu com alma de aço CAA, 1/0 AWG - Raven</t>
  </si>
  <si>
    <t>39.14.050</t>
  </si>
  <si>
    <t>Cabo de alumínio nu com alma de aço CAA, 4 AWG - Swan</t>
  </si>
  <si>
    <t>39.15</t>
  </si>
  <si>
    <t>Cabo de aluminio nu sem alma de aco</t>
  </si>
  <si>
    <t>39.15.040</t>
  </si>
  <si>
    <t>Cabo de alumínio nu sem alma de aço CA, 2 AWG - Iris</t>
  </si>
  <si>
    <t>39.15.070</t>
  </si>
  <si>
    <t>Cabo de alumínio nu sem alma de aço CA, 2/0 AWG - Aster</t>
  </si>
  <si>
    <t>39.18</t>
  </si>
  <si>
    <t>Cabo para transmissao de dados</t>
  </si>
  <si>
    <t>39.18.100</t>
  </si>
  <si>
    <t>Cabo coaxial tipo RG 6</t>
  </si>
  <si>
    <t>39.18.104</t>
  </si>
  <si>
    <t>Cabo coaxial tipo RG 11</t>
  </si>
  <si>
    <t>39.18.106</t>
  </si>
  <si>
    <t>Cabo coaxial tipo RG 59</t>
  </si>
  <si>
    <t>39.18.110</t>
  </si>
  <si>
    <t>Cabo coaxial tipo RGC 6</t>
  </si>
  <si>
    <t>39.18.114</t>
  </si>
  <si>
    <t>Cabo coaxial tipo RGC 59</t>
  </si>
  <si>
    <t>39.18.120</t>
  </si>
  <si>
    <t>Cabo para rede U/UTP 23 AWG com 4 pares - categoria 6A</t>
  </si>
  <si>
    <t>39.18.126</t>
  </si>
  <si>
    <t>Cabo para rede 24 AWG com 4 pares, categoria 6</t>
  </si>
  <si>
    <t>39.20</t>
  </si>
  <si>
    <t>Reparos, conservacoes e complementos - GRUPO 39</t>
  </si>
  <si>
    <t>39.20.005</t>
  </si>
  <si>
    <t>Conector prensa-cabo de 3/4´</t>
  </si>
  <si>
    <t>39.20.010</t>
  </si>
  <si>
    <t>Recolocação de condutor aparente com diâmetro externo até 6,5 mm</t>
  </si>
  <si>
    <t>39.20.030</t>
  </si>
  <si>
    <t>Recolocação de condutor aparente com diâmetro externo acima de 6,5 mm</t>
  </si>
  <si>
    <t>39.21</t>
  </si>
  <si>
    <t>Cabo de cobre flexivel, isolamento 0,6/1 kV, isolacao em HEPR 90°C</t>
  </si>
  <si>
    <t>39.21.010</t>
  </si>
  <si>
    <t>Cabo de cobre flexível de 1,5 mm², isolamento 0,6/1kV - isolação HEPR 90°C</t>
  </si>
  <si>
    <t>39.21.020</t>
  </si>
  <si>
    <t>Cabo de cobre flexível de 2,5 mm², isolamento 0,6/1kV - isolação HEPR 90°C</t>
  </si>
  <si>
    <t>39.21.030</t>
  </si>
  <si>
    <t>Cabo de cobre flexível de 4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</si>
  <si>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</si>
  <si>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</si>
  <si>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</si>
  <si>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</si>
  <si>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</si>
  <si>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</si>
  <si>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</si>
  <si>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</si>
  <si>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</si>
  <si>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</si>
  <si>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</si>
  <si>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</si>
  <si>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</si>
  <si>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</si>
  <si>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</si>
  <si>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</si>
  <si>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</si>
  <si>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</si>
  <si>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39.21.125</t>
  </si>
  <si>
    <t>Cabo de cobre flexível de 150 mm², isolamento 0,6/1 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</si>
  <si>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</si>
  <si>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</si>
  <si>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</si>
  <si>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</si>
  <si>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39.21.201</t>
  </si>
  <si>
    <t>Cabo de cobre flexível de 2 x 2,5 mm², isolamento 0,6/1 kV - isolação HEPR 90°C</t>
  </si>
  <si>
    <t>39.21.230</t>
  </si>
  <si>
    <t>Cabo de cobre flexível de 3 x 1,5 mm², isolamento 0,6/1 kV - isolação HEPR 90°C</t>
  </si>
  <si>
    <t>39.21.231</t>
  </si>
  <si>
    <t>Cabo de cobre flexível de 3 x 2,5 mm², isolamento 0,6/1 kV - isolação HEPR 90°C</t>
  </si>
  <si>
    <t>39.21.234</t>
  </si>
  <si>
    <t>Cabo de cobre flexível de 3 x 10 mm², isolamento 0,6/1 kV - isolação HEPR 90°C</t>
  </si>
  <si>
    <t>39.21.236</t>
  </si>
  <si>
    <t>Cabo de cobre flexível de 3 x 25 mm², isolamento 0,6/1 kV - isolação HEPR 90°C</t>
  </si>
  <si>
    <t>39.21.237</t>
  </si>
  <si>
    <t>Cabo de cobre flexível de 3 x 35 mm², isolamento 0,6/1 kV - isolação HEPR 90°C</t>
  </si>
  <si>
    <t>39.21.254</t>
  </si>
  <si>
    <t>Cabo de cobre flexível de 4 x 10 mm², isolamento 0,6/1 kV - isolação HEPR 90°C</t>
  </si>
  <si>
    <t>39.24</t>
  </si>
  <si>
    <t>Cabo de cobre flexivel, isolamento 500 V, isolacao PP 70°C</t>
  </si>
  <si>
    <t>39.24.151</t>
  </si>
  <si>
    <t>Cabo de cobre flexível de 3 x 1,5 mm², isolamento 500 V - isolação PP 70°C</t>
  </si>
  <si>
    <t>39.24.152</t>
  </si>
  <si>
    <t>Cabo de cobre flexível de 3 x 2,5 mm², isolamento 500 V - isolação PP 70°C</t>
  </si>
  <si>
    <t>39.24.153</t>
  </si>
  <si>
    <t>Cabo de cobre flexível de 3 x 4 mm², isolamento 500 V - isolação PP 70°C</t>
  </si>
  <si>
    <t>39.24.154</t>
  </si>
  <si>
    <t>Cabo de cobre flexível de 3 x 6 mm², isolamento 500 V - isolação PP 70°C</t>
  </si>
  <si>
    <t>39.24.173</t>
  </si>
  <si>
    <t>Cabo de cobre flexível de 4 x 4 mm², isolamento 500 V - isolação PP 70°C</t>
  </si>
  <si>
    <t>39.24.174</t>
  </si>
  <si>
    <t>Cabo de cobre flexível de 4 x 6 mm², isolamento 500 V - isolação PP 70°C</t>
  </si>
  <si>
    <t>39.25</t>
  </si>
  <si>
    <t>Cabo de cobre unipolar, isolamento 15/25 kV, isolacao EPR 90 °C / 105 °C</t>
  </si>
  <si>
    <t>39.25.020</t>
  </si>
  <si>
    <t>Cabo de cobre de 35 mm², isolamento 15/25 kV - isolação EPR 105°C</t>
  </si>
  <si>
    <t>39.25.030</t>
  </si>
  <si>
    <t>Cabo de cobre de 50 mm², isolamento 15/25 kV - isolação EPR 105°C</t>
  </si>
  <si>
    <t>39.26</t>
  </si>
  <si>
    <t>Cabo de cobre flexivel, isolamento 0,6/1kV - isolacao HEPR 90° C - baixa emissao fumaca e gases</t>
  </si>
  <si>
    <t>39.26.010</t>
  </si>
  <si>
    <t>Cabo de cobre flexível de 1,5 mm², isolamento 0,6/1 kV - isolação HEPR 90°C - baixa emissão de fumaça e gases</t>
  </si>
  <si>
    <t>39.26.020</t>
  </si>
  <si>
    <t>Cabo de cobre flexível de 2,5 mm², isolamento 0,6/1 kV - isolação HEPR 90°C - baixa emissão de fumaça e gases</t>
  </si>
  <si>
    <t>39.26.030</t>
  </si>
  <si>
    <t>Cabo de cobre flexível de 4 mm², isolamento 0,6/1 kV -  isolação HEPR 90°C - baixa emissão de fumaça e gases</t>
  </si>
  <si>
    <t>39.26.040</t>
  </si>
  <si>
    <t>Cabo de cobre flexível de 6 mm², isolamento 0,6/1 kV - isolação HEPR 90°C - baixa emissão de fumaça e gases</t>
  </si>
  <si>
    <t>39.26.050</t>
  </si>
  <si>
    <t>Cabo de cobre flexível de 10 mm², isolamento 0,6/1 kV - isolação HEPR 90°C - baixa emissão de fumaça e gases</t>
  </si>
  <si>
    <t>39.26.060</t>
  </si>
  <si>
    <t>Cabo de cobre flexível de 16 mm², isolamento 0,6/1 kV - isolação HEPR 90°C - baixa emissão de fumaça e gases</t>
  </si>
  <si>
    <t>39.26.070</t>
  </si>
  <si>
    <t>Cabo de cobre flexível de 25 mm², isolamento 0,6/1 kV - isolação HEPR 90°C - baixa emissão de fumaça e gases</t>
  </si>
  <si>
    <t>39.26.080</t>
  </si>
  <si>
    <t>Cabo de cobre flexível de 35 mm², isolamento 0,6/1 kV - isolação HEPR 90°C - baixa emissão de fumaça e gases</t>
  </si>
  <si>
    <t>39.26.090</t>
  </si>
  <si>
    <t>Cabo de cobre flexível de 50 mm², isolamento 0,6/1 kV - isolação HEPR 90°C - baixa emissão de fumaça e gases</t>
  </si>
  <si>
    <t>39.26.100</t>
  </si>
  <si>
    <t>Cabo de cobre flexível de 70 mm², isolamento 0,6/1 kV - isolação HEPR 90°C - baixa emissão de fumaça e gases</t>
  </si>
  <si>
    <t>39.26.110</t>
  </si>
  <si>
    <t>Cabo de cobre flexível de 95 mm², isolamento 0,6/1 kV - isolação HEPR 90°C - baixa emissão de fumaça e gases</t>
  </si>
  <si>
    <t>39.26.120</t>
  </si>
  <si>
    <t>Cabo de cobre flexível de 120 mm², isolamento 0,6/1 kV - isolação HEPR 90°C - baixa emissão de fumaça e gases</t>
  </si>
  <si>
    <t>39.26.130</t>
  </si>
  <si>
    <t>Cabo de cobre flexível de 150 mm², isolamento 0,6/1 kV - isolação HEPR 90°C - baixa emissão de fumaça e gases</t>
  </si>
  <si>
    <t>39.26.140</t>
  </si>
  <si>
    <t>Cabo de cobre flexível de 185 mm², isolamento 0,6/1 kV - isolação HEPR 90°C - baixa emissão de fumaça e gases</t>
  </si>
  <si>
    <t>39.26.150</t>
  </si>
  <si>
    <t>Cabo de cobre flexível de 240 mm², isolamento 0,6/1 kV - isolação HEPR 90°C - baixa emissão de fumaça e gases</t>
  </si>
  <si>
    <t>39.27</t>
  </si>
  <si>
    <t>Cabo optico</t>
  </si>
  <si>
    <t>39.27.010</t>
  </si>
  <si>
    <t>Cabo óptico de terminação, 2 fibras, 50/125 µm - uso interno/externo</t>
  </si>
  <si>
    <t>39.27.020</t>
  </si>
  <si>
    <t>Cabo óptico multimodo, 4 fibras, 50/125 µm - uso interno/externo</t>
  </si>
  <si>
    <t>39.27.030</t>
  </si>
  <si>
    <t>Cabo óptico multimodo, 6 fibras, 50/125 µm - uso interno/externo</t>
  </si>
  <si>
    <t>39.30</t>
  </si>
  <si>
    <t>Fios e cabos - audio e video</t>
  </si>
  <si>
    <t>39.30.010</t>
  </si>
  <si>
    <t>Cabo torcido flexível de 2 x 2,5 mm², isolação em PVC antichama</t>
  </si>
  <si>
    <t>40</t>
  </si>
  <si>
    <t>DISTRIBUICAO DE FORCA E COMANDO DE ENERGIA ELETRICA E TELEFONIA</t>
  </si>
  <si>
    <t>40.01</t>
  </si>
  <si>
    <t>Caixa de passagem estampada</t>
  </si>
  <si>
    <t>40.01.020</t>
  </si>
  <si>
    <t>Caixa de ferro estampada 4´ x 2´</t>
  </si>
  <si>
    <t>40.01.040</t>
  </si>
  <si>
    <t>Caixa de ferro estampada 4´ x 4´</t>
  </si>
  <si>
    <t>40.01.080</t>
  </si>
  <si>
    <t>Caixa de ferro octogonal fundo móvel 4´ x 4´</t>
  </si>
  <si>
    <t>40.01.090</t>
  </si>
  <si>
    <t>Caixa de ferro estampada octogonal de 3´ x 3´</t>
  </si>
  <si>
    <t>40.02</t>
  </si>
  <si>
    <t>Caixa de passagem com tampa</t>
  </si>
  <si>
    <t>40.02.010</t>
  </si>
  <si>
    <t>Caixa de tomada em alumínio para piso 4´ x 4´</t>
  </si>
  <si>
    <t>40.02.020</t>
  </si>
  <si>
    <t>Caixa de passagem em chapa, com tampa parafusada, 100 x 100 x 80 mm</t>
  </si>
  <si>
    <t>40.02.040</t>
  </si>
  <si>
    <t>Caixa de passagem em chapa, com tampa parafusada, 150 x 150 x 80 mm</t>
  </si>
  <si>
    <t>40.02.060</t>
  </si>
  <si>
    <t>Caixa de passagem em chapa, com tampa parafusada, 200 x 200 x 100 mm</t>
  </si>
  <si>
    <t>40.02.080</t>
  </si>
  <si>
    <t>Caixa de passagem em chapa, com tampa parafusada, 300 x 300 x 120 mm</t>
  </si>
  <si>
    <t>40.02.100</t>
  </si>
  <si>
    <t>Caixa de passagem em chapa, com tampa parafusada, 400 x 400 x 150 mm</t>
  </si>
  <si>
    <t>40.02.120</t>
  </si>
  <si>
    <t>Caixa de passagem em chapa, com tampa parafusada, 500 x 500 x 150 mm</t>
  </si>
  <si>
    <t>40.02.440</t>
  </si>
  <si>
    <t>Caixa em alumínio fundido à prova de tempo, umidade, gases, vapores e pó, 150 x 150 x 150 mm</t>
  </si>
  <si>
    <t>40.02.450</t>
  </si>
  <si>
    <t>Caixa em alumínio fundido à prova de tempo, umidade, gases, vapores e pó, 200 x 200 x 200 mm</t>
  </si>
  <si>
    <t>40.02.460</t>
  </si>
  <si>
    <t>Caixa em alumínio fundido à prova de tempo, umidade, gases, vapores e pó, 240 x 240 x 150 mm</t>
  </si>
  <si>
    <t>40.02.470</t>
  </si>
  <si>
    <t>Caixa em alumínio fundido à prova de tempo, umidade, gases, vapores e pó, 445 x 350 x 220 mm</t>
  </si>
  <si>
    <t>40.02.600</t>
  </si>
  <si>
    <t>Caixa de passagem em alumínio fundido à prova de tempo, 100 x 100 mm</t>
  </si>
  <si>
    <t>40.02.610</t>
  </si>
  <si>
    <t>Caixa de passagem em alumínio fundido à prova de tempo, 200 x 200 mm</t>
  </si>
  <si>
    <t>40.02.620</t>
  </si>
  <si>
    <t>Caixa de passagem em alumínio fundido à prova de tempo, 300 x 300 mm</t>
  </si>
  <si>
    <t>40.04</t>
  </si>
  <si>
    <t>Tomadas</t>
  </si>
  <si>
    <t>40.04.080</t>
  </si>
  <si>
    <t>Tomada para telefone 4P, padrão TELEBRÁS, com placa</t>
  </si>
  <si>
    <t>40.04.090</t>
  </si>
  <si>
    <t>Tomada RJ 11 para telefone, sem placa</t>
  </si>
  <si>
    <t>40.04.096</t>
  </si>
  <si>
    <t>Tomada RJ 45 para rede de dados, com placa</t>
  </si>
  <si>
    <t>40.04.140</t>
  </si>
  <si>
    <t>Tomada 3P+T de 32 A, blindada industrial de sobrepor negativa</t>
  </si>
  <si>
    <t>40.04.146</t>
  </si>
  <si>
    <t>Tomada 3P+T de 63 A, blindada industrial de embutir</t>
  </si>
  <si>
    <t>40.04.230</t>
  </si>
  <si>
    <t>Tomada de canaleta/perfilado universal 2P+T, com caixa e tampa</t>
  </si>
  <si>
    <t>40.04.340</t>
  </si>
  <si>
    <t>Plugue e tomada 2P+T de 16 A de sobrepor - 380 / 440 V</t>
  </si>
  <si>
    <t>40.04.390</t>
  </si>
  <si>
    <t>Tomada de energia quadrada com rabicho de 10 A - 250 V , para instalação em painel / rodapé / caixa de tomadas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</si>
  <si>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</si>
  <si>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</si>
  <si>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</si>
  <si>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</si>
  <si>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</si>
  <si>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</si>
  <si>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40.04.480</t>
  </si>
  <si>
    <t>Conjunto 1 interruptor simples e 1 tomada 2P+T de 10 A, completo</t>
  </si>
  <si>
    <t>40.04.490</t>
  </si>
  <si>
    <t>Conjunto 2 interruptores simples e 1 tomada 2P+T de 10 A, completo</t>
  </si>
  <si>
    <t>40.04.492</t>
  </si>
  <si>
    <t>Conjunto 4´ x 4´ de 1 interruptor simples, 1 tomada universal e 1 tomada de 3 polos</t>
  </si>
  <si>
    <t>40.05</t>
  </si>
  <si>
    <t>Interruptores e minuterias</t>
  </si>
  <si>
    <t>40.05.020</t>
  </si>
  <si>
    <t>Interruptor com 1 tecla simples e placa</t>
  </si>
  <si>
    <t>40.05.040</t>
  </si>
  <si>
    <t>Interruptor com 2 teclas simples e placa</t>
  </si>
  <si>
    <t>40.05.060</t>
  </si>
  <si>
    <t>Interruptor com 3 teclas simples e placa</t>
  </si>
  <si>
    <t>40.05.080</t>
  </si>
  <si>
    <t>Interruptor com 1 tecla paralelo e placa</t>
  </si>
  <si>
    <t>40.05.100</t>
  </si>
  <si>
    <t>Interruptor com 2 teclas paralelo e placa</t>
  </si>
  <si>
    <t>40.05.120</t>
  </si>
  <si>
    <t>Interruptor com 2 teclas, 1 simples, 1 paralelo e placa</t>
  </si>
  <si>
    <t>40.05.140</t>
  </si>
  <si>
    <t>Interruptor com 3 teclas, 2 simples, 1 paralelo e placa</t>
  </si>
  <si>
    <t>40.05.160</t>
  </si>
  <si>
    <t>Interruptor com 3 teclas, 1 simples, 2 paralelo e placa</t>
  </si>
  <si>
    <t>40.05.170</t>
  </si>
  <si>
    <t>Interruptor bipolar paralelo, 1 tecla dupla e placa</t>
  </si>
  <si>
    <t>40.05.180</t>
  </si>
  <si>
    <t>Interruptor bipolar simples, 1 tecla dupla e placa</t>
  </si>
  <si>
    <t>40.05.320</t>
  </si>
  <si>
    <t>Pulsador 2 A - 250 V, para minuteria com placa</t>
  </si>
  <si>
    <t>40.05.330</t>
  </si>
  <si>
    <t>Variador de luminosidade rotativo até 1000 W, 127/220 V, com placa</t>
  </si>
  <si>
    <t>40.05.340</t>
  </si>
  <si>
    <t>Sensor de presença para teto, com fotocélula, para lâmpada qualquer</t>
  </si>
  <si>
    <t>40.05.350</t>
  </si>
  <si>
    <t>Sensor de presença infravermelho passivo e microondas, alcance de 12 m - sem fio</t>
  </si>
  <si>
    <t>40.06</t>
  </si>
  <si>
    <t>Conduletes</t>
  </si>
  <si>
    <t>40.06.040</t>
  </si>
  <si>
    <t>Condulete metálico de 3/4´</t>
  </si>
  <si>
    <t>40.06.060</t>
  </si>
  <si>
    <t>Condulete metálico de 1´</t>
  </si>
  <si>
    <t>40.06.080</t>
  </si>
  <si>
    <t>Condulete metálico de 1 1/4´</t>
  </si>
  <si>
    <t>40.06.100</t>
  </si>
  <si>
    <t>Condulete metálico de 1 1/2´</t>
  </si>
  <si>
    <t>40.06.120</t>
  </si>
  <si>
    <t>Condulete metálico de 2´</t>
  </si>
  <si>
    <t>40.06.140</t>
  </si>
  <si>
    <t>Condulete metálico de 2 1/2´</t>
  </si>
  <si>
    <t>40.06.160</t>
  </si>
  <si>
    <t>Condulete metálico de 3´</t>
  </si>
  <si>
    <t>40.06.170</t>
  </si>
  <si>
    <t>Condulete metálico de 4´</t>
  </si>
  <si>
    <t>40.06.510</t>
  </si>
  <si>
    <t>Condulete em PVC de 1´ - com tampa</t>
  </si>
  <si>
    <t>40.07</t>
  </si>
  <si>
    <t>Caixa de passagem em PVC</t>
  </si>
  <si>
    <t>40.07.010</t>
  </si>
  <si>
    <t>Caixa em PVC de 4´ x 2´</t>
  </si>
  <si>
    <t>40.07.020</t>
  </si>
  <si>
    <t>Caixa em PVC de 4´ x 4´</t>
  </si>
  <si>
    <t>40.07.040</t>
  </si>
  <si>
    <t>Caixa em PVC octogonal de 4´ x 4´</t>
  </si>
  <si>
    <t>40.10</t>
  </si>
  <si>
    <t>Contator</t>
  </si>
  <si>
    <t>40.10.016</t>
  </si>
  <si>
    <t>Contator de potência 12 A - 1na+1nf</t>
  </si>
  <si>
    <t>40.10.020</t>
  </si>
  <si>
    <t>Contator de potência 9 A - 2na+2nf</t>
  </si>
  <si>
    <t>40.10.040</t>
  </si>
  <si>
    <t>Contator de potência 12 A - 2na+2nf</t>
  </si>
  <si>
    <t>40.10.060</t>
  </si>
  <si>
    <t>Contator de potência 16 A - 2na+2nf</t>
  </si>
  <si>
    <t>40.10.080</t>
  </si>
  <si>
    <t>Contator de potência 22 A/25 A - 2na+2nf</t>
  </si>
  <si>
    <t>40.10.100</t>
  </si>
  <si>
    <t>Contator de potência 32 A - 2na+2nf</t>
  </si>
  <si>
    <t>40.10.106</t>
  </si>
  <si>
    <t>Contator de potência 38 A/40 A - 2na+2nf</t>
  </si>
  <si>
    <t>40.10.110</t>
  </si>
  <si>
    <t>Contator de potência 50 A - 2na+2nf</t>
  </si>
  <si>
    <t>40.10.132</t>
  </si>
  <si>
    <t>Contator de potência 65 A - 2na+2nf</t>
  </si>
  <si>
    <t>40.10.136</t>
  </si>
  <si>
    <t>Contator de potência 110 A - 2na+2nf</t>
  </si>
  <si>
    <t>40.10.140</t>
  </si>
  <si>
    <t>Contator de potência 150 A - 2na+2nf</t>
  </si>
  <si>
    <t>40.10.150</t>
  </si>
  <si>
    <t>Contator de potência 220 A - 2na+2nf</t>
  </si>
  <si>
    <t>40.10.500</t>
  </si>
  <si>
    <t>Minicontator auxiliar - 4na</t>
  </si>
  <si>
    <t>40.10.510</t>
  </si>
  <si>
    <t>Contator auxiliar - 2na+2nf</t>
  </si>
  <si>
    <t>40.10.520</t>
  </si>
  <si>
    <t>Contator auxiliar - 4na+4nf</t>
  </si>
  <si>
    <t>40.11</t>
  </si>
  <si>
    <t>Rele</t>
  </si>
  <si>
    <t>40.11.010</t>
  </si>
  <si>
    <t>Relé fotoelétrico 50/60 Hz, 110/220 V, 1200 VA, completo</t>
  </si>
  <si>
    <t>40.11.020</t>
  </si>
  <si>
    <t>Relé bimetálico de sobrecarga para acoplamento direto, faixas de ajuste de 9/12 A</t>
  </si>
  <si>
    <t>40.11.030</t>
  </si>
  <si>
    <t>Relé bimetálico de sobrecarga para acoplamento direto, faixas de ajuste de 20/32 A até 50/63 A</t>
  </si>
  <si>
    <t>40.11.050</t>
  </si>
  <si>
    <t>Relé bimetálico de sobrecarga para acoplamento direto, faixas de ajuste 0,4/0,63 A até 16/25 A</t>
  </si>
  <si>
    <t>40.11.060</t>
  </si>
  <si>
    <t>Relé de tempo eletrônico de 0,6 até 6 s - 220V - 50/60 Hz</t>
  </si>
  <si>
    <t>40.11.070</t>
  </si>
  <si>
    <t>Relé supervisor trifásico contra falta de fase, inversão de fase e mínima tensão</t>
  </si>
  <si>
    <t>40.11.120</t>
  </si>
  <si>
    <t>Relé de tempo eletrônico de 1,5 até 15 minutos - 110V/220V - 50/60Hz</t>
  </si>
  <si>
    <t>40.11.230</t>
  </si>
  <si>
    <t>Relé de sobrecarga eletrônico para acoplamento direto, faixa de ajuste de 55 A até 250 A</t>
  </si>
  <si>
    <t>40.11.240</t>
  </si>
  <si>
    <t>Relé de tempo eletrônico de 3 até 30s - 220V - 50/60Hz</t>
  </si>
  <si>
    <t>40.11.250</t>
  </si>
  <si>
    <t>Relé de impulso bipolar, 16 A, 250 V CA</t>
  </si>
  <si>
    <t>40.12</t>
  </si>
  <si>
    <t>Chave comutadora e seletora</t>
  </si>
  <si>
    <t>40.12.020</t>
  </si>
  <si>
    <t>Chave comutadora/seletora com 1 polo e 3 posições para 63 A</t>
  </si>
  <si>
    <t>40.12.030</t>
  </si>
  <si>
    <t>Chave comutadora/seletora com 1 polo e 3 posições para 25 A</t>
  </si>
  <si>
    <t>40.12.200</t>
  </si>
  <si>
    <t>Chave comutadora/seletora com 1 polo e 2 posições para 25 A</t>
  </si>
  <si>
    <t>40.12.210</t>
  </si>
  <si>
    <t>Chave comutadora/seletora com 3 polos e 3 posições para 25 A</t>
  </si>
  <si>
    <t>40.13</t>
  </si>
  <si>
    <t>Amperimetro</t>
  </si>
  <si>
    <t>40.13.010</t>
  </si>
  <si>
    <t>Chave comutadora para amperímetro</t>
  </si>
  <si>
    <t>40.13.040</t>
  </si>
  <si>
    <t>Amperímetro de ferro móvel de 96 x 96 mm, para ligação em transformador de corrente, escala fixa de 0A/50 A até 0A/2 kA</t>
  </si>
  <si>
    <t>40.14</t>
  </si>
  <si>
    <t>Voltimetro</t>
  </si>
  <si>
    <t>40.14.010</t>
  </si>
  <si>
    <t>Chave comutadora para voltímetro</t>
  </si>
  <si>
    <t>40.14.030</t>
  </si>
  <si>
    <t>Voltímetro de ferro móvel de 96 x 96 mm, escalas variáveis de 0/150 V, 0/250 V, 0/300 V, 0/500 V e 0/600 V</t>
  </si>
  <si>
    <t>40.20</t>
  </si>
  <si>
    <t>Reparos, conservacoes e complementos - GRUPO 40</t>
  </si>
  <si>
    <t>40.20.050</t>
  </si>
  <si>
    <t>Sinalizador com lâmpada</t>
  </si>
  <si>
    <t>40.20.060</t>
  </si>
  <si>
    <t>Botão de comando duplo sem sinalizador</t>
  </si>
  <si>
    <t>40.20.090</t>
  </si>
  <si>
    <t>Botoeira com retenção para quadro/painel</t>
  </si>
  <si>
    <t>40.20.100</t>
  </si>
  <si>
    <t>Botoeira de comando liga-desliga, sem sinalização</t>
  </si>
  <si>
    <t>40.20.110</t>
  </si>
  <si>
    <t>Alarme sonoro bitonal 220 V para painel de comando</t>
  </si>
  <si>
    <t>40.20.120</t>
  </si>
  <si>
    <t>Placa de 4´ x 2´</t>
  </si>
  <si>
    <t>40.20.140</t>
  </si>
  <si>
    <t>Placa de 4´ x 4´</t>
  </si>
  <si>
    <t>40.20.200</t>
  </si>
  <si>
    <t>Chave de boia normalmente fechada ou aberta</t>
  </si>
  <si>
    <t>40.20.240</t>
  </si>
  <si>
    <t>Plugue com 2P+T de 10A, 250V</t>
  </si>
  <si>
    <t>40.20.250</t>
  </si>
  <si>
    <t>Plugue prolongador com 2P+T de 10A, 250V</t>
  </si>
  <si>
    <t>40.20.300</t>
  </si>
  <si>
    <t>Chave de nível tipo boia pendular (pera), com contato micro switch</t>
  </si>
  <si>
    <t>40.20.302</t>
  </si>
  <si>
    <t>Placa suporte (tampa) 4´ x 4´ para áreas úmidas, grau de proteção IP55</t>
  </si>
  <si>
    <t>40.20.310</t>
  </si>
  <si>
    <t>Placa/espelho em latão escovado 4´ x 4´, para 02 tomadas elétrica</t>
  </si>
  <si>
    <t>40.20.320</t>
  </si>
  <si>
    <t>Placa/espelho em latão escovado 4´ x 4´, para 01 tomada elétrica</t>
  </si>
  <si>
    <t>41</t>
  </si>
  <si>
    <t>ILUMINACAO</t>
  </si>
  <si>
    <t>41.02</t>
  </si>
  <si>
    <t>Lampadas</t>
  </si>
  <si>
    <t>41.02.541</t>
  </si>
  <si>
    <t>Lâmpada LED tubular T8 com base G13, de 900 até 1050 Im - 9 a 10 W</t>
  </si>
  <si>
    <t>41.02.551</t>
  </si>
  <si>
    <t>Lâmpada LED tubular T8 com base G13, de 1850 até 2000 Im - 18 a 20 W</t>
  </si>
  <si>
    <t>41.02.562</t>
  </si>
  <si>
    <t>Lâmpada LED tubular T8 com base G13, de 3400 até 4000 Im - 36 a 40 W</t>
  </si>
  <si>
    <t>41.02.580</t>
  </si>
  <si>
    <t>Lâmpada LED 13,5W, com base E-27, 1400 até 1510 lm</t>
  </si>
  <si>
    <t>41.04</t>
  </si>
  <si>
    <t>Acessorios para iluminacao</t>
  </si>
  <si>
    <t>41.04.020</t>
  </si>
  <si>
    <t>Receptáculo de porcelana com parafuso de fixação com rosca E-27</t>
  </si>
  <si>
    <t>41.04.050</t>
  </si>
  <si>
    <t>Trilho eletrificado de alimentação com 1 circuito, em alumínio com pintura na cor branco, inclusive acessórios</t>
  </si>
  <si>
    <t>41.06</t>
  </si>
  <si>
    <t>Lampada halogena</t>
  </si>
  <si>
    <t>41.06.100</t>
  </si>
  <si>
    <t>Lâmpada halógena refletora PAR20, base E27 de 50 W - 220 V</t>
  </si>
  <si>
    <t>41.06.130</t>
  </si>
  <si>
    <t>Lâmpada halógena com refletor dicroico de 50 W - 12 V</t>
  </si>
  <si>
    <t>41.06.410</t>
  </si>
  <si>
    <t>Lâmpada halógena tubular, base R7s bilateral de 300 W - 110 ou 220 V</t>
  </si>
  <si>
    <t>41.07</t>
  </si>
  <si>
    <t>Lampada fluorescente</t>
  </si>
  <si>
    <t>41.07.020</t>
  </si>
  <si>
    <t>Lâmpada fluorescente tubular, base bipino bilateral de 15 W</t>
  </si>
  <si>
    <t>41.07.030</t>
  </si>
  <si>
    <t>Lâmpada fluorescente tubular, base bipino bilateral de 16 W</t>
  </si>
  <si>
    <t>41.07.050</t>
  </si>
  <si>
    <t>Lâmpada fluorescente tubular, base bipino bilateral de 20 W</t>
  </si>
  <si>
    <t>41.07.060</t>
  </si>
  <si>
    <t>Lâmpada fluorescente tubular, base bipino bilateral de 28 W</t>
  </si>
  <si>
    <t>41.07.070</t>
  </si>
  <si>
    <t>Lâmpada fluorescente tubular, base bipino bilateral de 32 W</t>
  </si>
  <si>
    <t>41.07.200</t>
  </si>
  <si>
    <t>Lâmpada fluorescente tubular, base bipino bilateral de 32 W, com camada trifósforo</t>
  </si>
  <si>
    <t>41.07.430</t>
  </si>
  <si>
    <t>Lâmpada fluorescente compacta eletrônica "3U", base E27 de 20 W - 110 ou 220 V</t>
  </si>
  <si>
    <t>41.07.450</t>
  </si>
  <si>
    <t>Lâmpada fluorescente compacta eletrônica "3U", base E27 de 25 W - 110 ou 220 V</t>
  </si>
  <si>
    <t>41.07.800</t>
  </si>
  <si>
    <t>Lâmpada fluorescente compacta "1U", base G-23 de 9 W</t>
  </si>
  <si>
    <t>41.07.810</t>
  </si>
  <si>
    <t>Lâmpada fluorescente compacta "2U", base G-24D-2 de 18 W</t>
  </si>
  <si>
    <t>41.07.820</t>
  </si>
  <si>
    <t>Lâmpada fluorescente compacta "2U", base G-24D-3 de 26 W</t>
  </si>
  <si>
    <t>41.07.860</t>
  </si>
  <si>
    <t>Lâmpada fluorescente compacta "2U", base G-24Q-3 de 26 W</t>
  </si>
  <si>
    <t>41.08</t>
  </si>
  <si>
    <t>Reator e equipamentos para lampada de descarga de alta potencia</t>
  </si>
  <si>
    <t>41.08.010</t>
  </si>
  <si>
    <t>Transformador eletrônico para lâmpada halógena dicroica de 50 W - 220 V</t>
  </si>
  <si>
    <t>41.08.230</t>
  </si>
  <si>
    <t>Reator eletromagnético de alto fator de potência, para lâmpada vapor de sódio 150 W / 220 V</t>
  </si>
  <si>
    <t>41.08.250</t>
  </si>
  <si>
    <t>Reator eletromagnético de alto fator de potência, para lâmpada vapor de sódio 250 W / 220 V</t>
  </si>
  <si>
    <t>41.08.270</t>
  </si>
  <si>
    <t>Reator eletromagnético de alto fator de potência, para lâmpada vapor de sódio 400 W / 220 V</t>
  </si>
  <si>
    <t>41.08.280</t>
  </si>
  <si>
    <t>Reator eletromagnético de alto fator de potência, para lâmpada vapor de sódio 1000 W / 220 V</t>
  </si>
  <si>
    <t>41.08.440</t>
  </si>
  <si>
    <t>Reator eletromagnético de alto fator de potência, para lâmpada vapor metálico 150 W / 220 V</t>
  </si>
  <si>
    <t>41.08.450</t>
  </si>
  <si>
    <t>Reator eletromagnético de alto fator de potência, para lâmpada vapor metálico 250 W / 220 V</t>
  </si>
  <si>
    <t>41.08.460</t>
  </si>
  <si>
    <t>Reator eletromagnético de alto fator de potência, para lâmpada vapor metálico 400 W / 220 V</t>
  </si>
  <si>
    <t>41.09</t>
  </si>
  <si>
    <t>Reator e equipamentos para lampada fluorescente</t>
  </si>
  <si>
    <t>41.09.720</t>
  </si>
  <si>
    <t>Reator eletrônico de alto fator de potência com partida instantânea, para 2 lâmpadas fluorescentes tubulares, base bipino bilateral, 16 W - 127 V / 220 V</t>
  </si>
  <si>
    <t>41.09.740</t>
  </si>
  <si>
    <t>Reator eletrônico de alto fator de potência com partida instantânea, para 2 lâmpadas fluorescentes tubulares, base bipino bilateral, 28 W - 127 V / 220 V</t>
  </si>
  <si>
    <t>41.09.750</t>
  </si>
  <si>
    <t>Reator eletrônico de alto fator de potência com partida instantânea, para 2 lâmpadas fluorescentes tubulares, base bipino bilateral, 32 W - 127 V / 220 V</t>
  </si>
  <si>
    <t>41.09.830</t>
  </si>
  <si>
    <t>Reator eletrônico de alto fator de potência com partida instantânea, para 2 lâmpadas fluorescentes tubulares "HO", base bipino bilateral, 110 W - 220 V</t>
  </si>
  <si>
    <t>41.09.870</t>
  </si>
  <si>
    <t>Reator eletrônico de alto fator de potência com partida instantânea, para uma lâmpada fluorescente compacta "2U", base G24q-3, 26 W - 220 V</t>
  </si>
  <si>
    <t>41.09.890</t>
  </si>
  <si>
    <t>Reator eletrônico de alto fator de potência com partida instantânea, para 2 lâmpadas fluorescentes compactas "2U", base G24q-3, 26 W - 220 V</t>
  </si>
  <si>
    <t>41.10</t>
  </si>
  <si>
    <t>Postes e acessorios</t>
  </si>
  <si>
    <t>41.10.060</t>
  </si>
  <si>
    <t>Braço em tubo de ferro galvanizado de 1" x 1,00 m para fixação de uma luminária</t>
  </si>
  <si>
    <t>41.10.070</t>
  </si>
  <si>
    <t>Cruzeta reforçada em ferro galvanizado para fixação de quatro luminárias</t>
  </si>
  <si>
    <t>41.10.080</t>
  </si>
  <si>
    <t>Cruzeta reforçada em ferro galvanizado para fixação de duas luminárias</t>
  </si>
  <si>
    <t>41.10.260</t>
  </si>
  <si>
    <t>Poste telecônico curvo em aço SAE 1010/1020 galvanizado a fogo, altura de 8,00 m</t>
  </si>
  <si>
    <t>41.10.330</t>
  </si>
  <si>
    <t>Poste telecônico reto em aço SAE 1010/1020 galvanizado a fogo, altura de 10,00 m</t>
  </si>
  <si>
    <t>41.10.340</t>
  </si>
  <si>
    <t>Poste telecônico reto em aço SAE 1010/1020 galvanizado a fogo, altura de 8,00 m</t>
  </si>
  <si>
    <t>41.10.400</t>
  </si>
  <si>
    <t>Poste telecônico em aço SAE 1010/1020 galvanizado a fogo, com espera para uma luminária, altura de 3,00 m</t>
  </si>
  <si>
    <t>41.10.410</t>
  </si>
  <si>
    <t>Poste telecônico em aço SAE 1010/1020 galvanizado a fogo, com espera para duas luminárias, altura de 3,00 m</t>
  </si>
  <si>
    <t>41.10.430</t>
  </si>
  <si>
    <t>Poste telecônico reto em aço SAE 1010/1020 galvanizado a fogo, altura de 6,00 m</t>
  </si>
  <si>
    <t>41.10.490</t>
  </si>
  <si>
    <t>Poste telecônico reto em aço SAE 1010/1020 galvanizado a fogo, com base, altura de 7,00 m</t>
  </si>
  <si>
    <t>41.10.500</t>
  </si>
  <si>
    <t>Poste telecônico reto em aço SAE 1010/1020 galvanizado a fogo, altura de 4,00 m</t>
  </si>
  <si>
    <t>41.11</t>
  </si>
  <si>
    <t>Aparelho de iluminacao publica e decorativa</t>
  </si>
  <si>
    <t>41.11.060</t>
  </si>
  <si>
    <t>Luminária fechada para iluminação pública tipo pétala pequena</t>
  </si>
  <si>
    <t>41.11.090</t>
  </si>
  <si>
    <t>Luminária com corpo em tubo de alumínio tipo balizador para uso externo</t>
  </si>
  <si>
    <t>41.11.094</t>
  </si>
  <si>
    <t>Luminária LED de embutir para caixa de luz 4 x 2cm, para uso externo, tipo balizador de 3 W</t>
  </si>
  <si>
    <t>41.11.100</t>
  </si>
  <si>
    <t>Luminária retangular fechada para iluminação externa em poste, tipo pétala grande</t>
  </si>
  <si>
    <t>41.11.110</t>
  </si>
  <si>
    <t>Luminária retangular fechada para iluminação externa em poste, tipo pétala pequena</t>
  </si>
  <si>
    <t>41.11.115</t>
  </si>
  <si>
    <t>Luminária retangular tipo arandela externa para 2 lâmpadas, com difusor em polietileno ou vidro leitoso</t>
  </si>
  <si>
    <t>41.11.116</t>
  </si>
  <si>
    <t>Luminária LED retangular para poste, fluxo luminoso de 5000 a 5500 lm - potência de 50W</t>
  </si>
  <si>
    <t>41.11.440</t>
  </si>
  <si>
    <t>Suporte tubular de fixação em poste para 1 luminária tipo pétala</t>
  </si>
  <si>
    <t>41.11.450</t>
  </si>
  <si>
    <t>Suporte tubular de fixação em poste para 2 luminárias tipo pétala</t>
  </si>
  <si>
    <t>41.11.702</t>
  </si>
  <si>
    <t>Luminária LED solar integrada para poste, fluxo luminoso de 8000 lm, eficiência mínima de 130,5 lm/W - potência de 80 W</t>
  </si>
  <si>
    <t>41.11.703</t>
  </si>
  <si>
    <t>Luminária pública LED retangular para poste, fluxo luminoso de 14200 a 18000 lm, eficiência mínima de 120 lm/W - potência de 100 W/120 W</t>
  </si>
  <si>
    <t>41.11.704</t>
  </si>
  <si>
    <t>Luminária LED retangular para poste, fluxo luminoso de 14083 lm, eficiência mínima 135 lm/W - potência de 104 W</t>
  </si>
  <si>
    <t>41.11.707</t>
  </si>
  <si>
    <t>Luminária LED retangular para poste, fluxo luminoso de 27624 lm, eficiência mínima 135 lm/W - potência de 204 W</t>
  </si>
  <si>
    <t>41.11.711</t>
  </si>
  <si>
    <t>Luminária LED retangular para parede ou piso, fluxo luminoso de 11838 a 12150 lm, eficiência mínima 107 lm/W - potência de 86 W/120 W</t>
  </si>
  <si>
    <t>41.11.712</t>
  </si>
  <si>
    <t>Luminária LED redonda de embutir para parede ou piso, área interna ou externa, bivolt - potência 6 W</t>
  </si>
  <si>
    <t>41.11.721</t>
  </si>
  <si>
    <t>Luminária pública LED retangular para poste, fluxo luminoso de 6250 a 6674 lm, eficiência mínima 113 lm/W - potência 40 W/59 W</t>
  </si>
  <si>
    <t>41.12</t>
  </si>
  <si>
    <t>Aparelho de iluminacao de longo alcance e especifica</t>
  </si>
  <si>
    <t>41.12.050</t>
  </si>
  <si>
    <t>Projetor retangular fechado, com alojamento para reator, para lâmpada vapor metálico ou vapor de sódio de 150 W a 400 W</t>
  </si>
  <si>
    <t>41.12.060</t>
  </si>
  <si>
    <t>Projetor retangular fechado, para lâmpada vapor de sódio de 1.000 W ou vapor metálico de 2.000 W</t>
  </si>
  <si>
    <t>41.12.080</t>
  </si>
  <si>
    <t>Projetor retangular fechado, para lâmpada vapor metálico ou vapor de sódio de 250 W/400 W</t>
  </si>
  <si>
    <t>41.12.090</t>
  </si>
  <si>
    <t>Projetor cônico fechado, para lâmpadas vapor metálico, vapor de sódio de 250 W/400 W ou mista de 250 W/500 W</t>
  </si>
  <si>
    <t>41.12.210</t>
  </si>
  <si>
    <t>Projetor LED modular, fluxo luminoso de 26294 lm, eficiência mínima de 125 l/W - 150 W/200 W</t>
  </si>
  <si>
    <t>41.13</t>
  </si>
  <si>
    <t>Aparelho de iluminacao a prova de tempo, gases e vapores</t>
  </si>
  <si>
    <t>41.13.050</t>
  </si>
  <si>
    <t>Luminária blindada de sobrepor ou pendente em calha fechada, para 2 lâmpadas fluorescentes de 32 W/36 W/40 W</t>
  </si>
  <si>
    <t>41.13.102</t>
  </si>
  <si>
    <t>Luminária blindada tipo arandela de 45º e 90º, para lâmpada LED</t>
  </si>
  <si>
    <t>41.13.200</t>
  </si>
  <si>
    <t>Luminária blindada oval de sobrepor ou arandela, para lâmpada fluorescentes compacta</t>
  </si>
  <si>
    <t>41.14</t>
  </si>
  <si>
    <t>Aparelho de iluminacao comercial e industrial</t>
  </si>
  <si>
    <t>41.14.020</t>
  </si>
  <si>
    <t>Luminária retangular de embutir tipo calha fechada, com difusor plano, para 2 lâmpadas fluorescentes tubulares de 28 W/32 W/36 W/54 W</t>
  </si>
  <si>
    <t>41.14.070</t>
  </si>
  <si>
    <t>Luminária retangular de sobrepor tipo calha aberta, para 2 lâmpadas fluorescentes tubulares de 32 W</t>
  </si>
  <si>
    <t>41.14.090</t>
  </si>
  <si>
    <t>Luminária retangular de sobrepor tipo calha fechada, com difusor translúcido, para 2 lâmpadas fluorescentes de 28 W/32 W/36 W/54 W</t>
  </si>
  <si>
    <t>41.14.210</t>
  </si>
  <si>
    <t>Luminária quadrada de embutir tipo calha aberta com aletas planas, para 2 lâmpadas fluorescentes compactas de 18 W/26 W</t>
  </si>
  <si>
    <t>41.14.310</t>
  </si>
  <si>
    <t>Luminária redonda de embutir com difusor recuado, para 1 ou 2 lâmpadas fluorescentes compactas de 15 W/18 W/20 W/23 W/26 W</t>
  </si>
  <si>
    <t>41.14.390</t>
  </si>
  <si>
    <t>Luminária retangular de sobrepor tipo calha aberta, com refletor em alumínio de alto brilho, para 2 lâmpadas tubulares 32 W/36 W</t>
  </si>
  <si>
    <t>41.14.430</t>
  </si>
  <si>
    <t>Luminária quadrada de embutir tipo calha aberta, com refletor e aleta parabólicas em alumínio de alto brilho, para 4 lâmpadas fluorescentes de 14 W/16 W/18 W</t>
  </si>
  <si>
    <t>41.14.510</t>
  </si>
  <si>
    <t>Luminária industrial pendente com refletor prismático sem alojamento para reator, para lâmpadas vapor de sódio/metálico ou mista de 150 W/250 W/400 W</t>
  </si>
  <si>
    <t>41.14.530</t>
  </si>
  <si>
    <t>Luminária redonda de sobrepor com difusor em vidro temperado jateado para 1 ou 2 lâmpadas fluorescentes compactas de 18 W/26 W</t>
  </si>
  <si>
    <t>41.14.560</t>
  </si>
  <si>
    <t>Luminária retangular de embutir tipo calha aberta com aletas parabólicas para 2 lâmpadas fluorescentes tubulares de 28 W/54 W</t>
  </si>
  <si>
    <t>41.14.590</t>
  </si>
  <si>
    <t>Luminária industrial pendente tipo calha aberta instalação em perfilado para 1 ou 2 lâmpadas fluorescentes tubulares 14 W</t>
  </si>
  <si>
    <t>41.14.600</t>
  </si>
  <si>
    <t>Luminária industrial pendente tipo calha aberta instalação em perfilado para 1 ou 2 lâmpadas tubulares 28 W/54 W</t>
  </si>
  <si>
    <t>41.14.620</t>
  </si>
  <si>
    <t>Luminária retangular de sobrepor tipo calha aberta com refletor e aletas parabólicas para 2 lâmpadas fluorescentes tubulares 28 W/54 W</t>
  </si>
  <si>
    <t>41.14.640</t>
  </si>
  <si>
    <t>Luminária retangular de embutir tipo calha aberta com refletor em alumínio de alto brilho para 2 lâmpadas tubulares de 28 W/54 W</t>
  </si>
  <si>
    <t>41.14.670</t>
  </si>
  <si>
    <t>Luminária triangular de sobrepor tipo arandela para fluorescente compacta de 15 W/20 W/23 W</t>
  </si>
  <si>
    <t>41.14.730</t>
  </si>
  <si>
    <t>Luminária redonda de embutir com refletor em alumínio jateado e difusor em vidro para 2 lâmpadas fluorescentes compactas duplas de 18 W/26 W</t>
  </si>
  <si>
    <t>41.14.740</t>
  </si>
  <si>
    <t>Luminária retangular de embutir assimétrica para 1 lâmpada fluorescente tubular de 14 W</t>
  </si>
  <si>
    <t>41.14.750</t>
  </si>
  <si>
    <t>Luminária redonda de sobrepor ou pendente com refletor em alumínio anodizado facho concentrado para 1 lâmpada vapor metálico elipsoidal de 250 W ou 400 W</t>
  </si>
  <si>
    <t>41.14.780</t>
  </si>
  <si>
    <t>Luminária quadrada de sobrepor tipo calha fechada, com difusor plano, para 4 lâmpadas tubulares de 14 W/16 W/18 W</t>
  </si>
  <si>
    <t>41.14.790</t>
  </si>
  <si>
    <t>Luminária retangular de embutir tipo calha aberta com refletor assimétrico em alumínio de alto brilho para 2 lâmpadas tubulares de 28 W/54 W</t>
  </si>
  <si>
    <t>41.14.792</t>
  </si>
  <si>
    <t>Luminária hermética de sobrepor, com difusor em policarbonato, para lâmpadas de 2 x 28 W/32 W/54 W</t>
  </si>
  <si>
    <t>41.15</t>
  </si>
  <si>
    <t>Aparelho de iluminacao interna decorativa</t>
  </si>
  <si>
    <t>41.15.170</t>
  </si>
  <si>
    <t>Luminária redonda de embutir, com foco orientável e acessório antiofuscante, para 1 lâmpada dicroica de 50 W</t>
  </si>
  <si>
    <t>41.20</t>
  </si>
  <si>
    <t>Reparos, conservacoes e complementos - GRUPO 41</t>
  </si>
  <si>
    <t>41.20.020</t>
  </si>
  <si>
    <t>Recolocação de aparelhos de iluminação ou projetores fixos em teto, piso ou parede</t>
  </si>
  <si>
    <t>41.20.080</t>
  </si>
  <si>
    <t>Plafon plástico e/ou PVC para acabamento de ponto de luz, com soquete E-27 para lâmpada fluorescente compacta</t>
  </si>
  <si>
    <t>41.20.120</t>
  </si>
  <si>
    <t>Recolocação de reator</t>
  </si>
  <si>
    <t>41.20.130</t>
  </si>
  <si>
    <t>Recolocação de lâmpada</t>
  </si>
  <si>
    <t>41.31</t>
  </si>
  <si>
    <t>Iluminacao LED</t>
  </si>
  <si>
    <t>41.31.040</t>
  </si>
  <si>
    <t>Luminária LED retangular de sobrepor com difusor translúcido, 4000 K, fluxo luminoso de 3690 a 4800 lm, potência de 35 W a 41 W</t>
  </si>
  <si>
    <t>41.31.070</t>
  </si>
  <si>
    <t>Luminária LED quadrada de sobrepor com difusor prismático translúcido, 4000 K, fluxo luminoso de 1363 a 1800 lm, potência de 15 W a 24 W</t>
  </si>
  <si>
    <t>41.31.080</t>
  </si>
  <si>
    <t>Luminária LED redonda de embutir com difusor translúcido, 4000 K, fluxo luminoso de 800 a 1060 lm, potência de 9 W a 12 W</t>
  </si>
  <si>
    <t>41.31.087</t>
  </si>
  <si>
    <t>Luminária LED redonda de sobrepor com difusor translucido, 4000 K, fluxo luminoso de 1900 a 2000 lm, potência de 17 W a 19 W</t>
  </si>
  <si>
    <t>41.31.101</t>
  </si>
  <si>
    <t>Projetor LED retangular, potência de 30 W, fluxo luminoso de 2250 a 2400 lm, temperatura cor 6.500 K, bivolt</t>
  </si>
  <si>
    <t>42</t>
  </si>
  <si>
    <t>PARA-RAIOS PARA EDIFICACAO</t>
  </si>
  <si>
    <t>42.01</t>
  </si>
  <si>
    <t>Complementos para para-raios</t>
  </si>
  <si>
    <t>42.01.020</t>
  </si>
  <si>
    <t>Captor tipo Franklin, h= 300 mm, 4 pontos, 1 descida, acabamento cromado</t>
  </si>
  <si>
    <t>42.01.040</t>
  </si>
  <si>
    <t>Captor tipo Franklin, h= 300 mm, 4 pontos, 2 descidas, acabamento cromado</t>
  </si>
  <si>
    <t>42.01.060</t>
  </si>
  <si>
    <t>Luva de redução galvanizada de 2´ x 3/4´</t>
  </si>
  <si>
    <t>42.01.080</t>
  </si>
  <si>
    <t>Niple duplo galvanizado de 2´</t>
  </si>
  <si>
    <t>42.01.086</t>
  </si>
  <si>
    <t>Captor tipo terminal aéreo, h= 300 mm em alumínio</t>
  </si>
  <si>
    <t>42.01.090</t>
  </si>
  <si>
    <t>Captor tipo terminal aéreo, h= 300 mm, diâmetro de 1/4´ em cobre</t>
  </si>
  <si>
    <t>42.01.096</t>
  </si>
  <si>
    <t>Captor tipo terminal aéreo, h= 250 mm, diâmetro de 3/8´ galvanizado a fogo</t>
  </si>
  <si>
    <t>42.01.098</t>
  </si>
  <si>
    <t>Captor tipo terminal aéreo, h= 600 mm, diâmetro de 3/8´ galvanizado a fogo</t>
  </si>
  <si>
    <t>42.02</t>
  </si>
  <si>
    <t>Isolador galvanizado uso geral</t>
  </si>
  <si>
    <t>42.02.010</t>
  </si>
  <si>
    <t>Isolador galvanizado uso geral, simples com rosca mecânica</t>
  </si>
  <si>
    <t>42.02.020</t>
  </si>
  <si>
    <t>Isolador galvanizado uso geral, reforçado para fixação a 90°</t>
  </si>
  <si>
    <t>42.02.040</t>
  </si>
  <si>
    <t>Isolador galvanizado uso geral, simples com chapa de encosto</t>
  </si>
  <si>
    <t>42.02.060</t>
  </si>
  <si>
    <t>Isolador galvanizado uso geral, reforçado com chapa de encosto</t>
  </si>
  <si>
    <t>42.02.080</t>
  </si>
  <si>
    <t>Isolador galvanizado uso geral, simples com calha para telha ondulada</t>
  </si>
  <si>
    <t>42.02.100</t>
  </si>
  <si>
    <t>Isolador galvanizado uso geral, reforçado com calha para telha ondulada</t>
  </si>
  <si>
    <t>42.03</t>
  </si>
  <si>
    <t>Isolador galvanizado para mastro</t>
  </si>
  <si>
    <t>42.03.020</t>
  </si>
  <si>
    <t>Isolador galvanizado para mastro de diâmetro 2´, simples com 1 descida</t>
  </si>
  <si>
    <t>42.03.040</t>
  </si>
  <si>
    <t>Isolador galvanizado para mastro de diâmetro 2´, simples com 2 descidas</t>
  </si>
  <si>
    <t>42.03.060</t>
  </si>
  <si>
    <t>Isolador galvanizado para mastro de diâmetro 2´, reforçado com 1 descida</t>
  </si>
  <si>
    <t>42.03.080</t>
  </si>
  <si>
    <t>Isolador galvanizado para mastro de diâmetro 2´, reforçado com 2 descidas</t>
  </si>
  <si>
    <t>42.04</t>
  </si>
  <si>
    <t>Componentes de sustentacao para mastro galvanizado</t>
  </si>
  <si>
    <t>42.04.020</t>
  </si>
  <si>
    <t>Braçadeira de contraventagem para mastro de diâmetro 2´</t>
  </si>
  <si>
    <t>42.04.040</t>
  </si>
  <si>
    <t>Apoio para mastro de diâmetro 2´</t>
  </si>
  <si>
    <t>42.04.060</t>
  </si>
  <si>
    <t>Base para mastro de diâmetro 2´</t>
  </si>
  <si>
    <t>42.04.080</t>
  </si>
  <si>
    <t>Contraventagem com cabo para mastro de diâmetro 2´</t>
  </si>
  <si>
    <t>42.04.120</t>
  </si>
  <si>
    <t>Mastro simples galvanizado de diâmetro 2´</t>
  </si>
  <si>
    <t>42.04.140</t>
  </si>
  <si>
    <t>Suporte porta bandeira simples para mastro de diâmetro 2´</t>
  </si>
  <si>
    <t>42.04.160</t>
  </si>
  <si>
    <t>Suporte porta bandeira reforçado para mastro de diâmetro 2´</t>
  </si>
  <si>
    <t>42.05</t>
  </si>
  <si>
    <t>Componentes para cabo de descida</t>
  </si>
  <si>
    <t>42.05.010</t>
  </si>
  <si>
    <t>Sinalizador de obstáculo simples, sem célula fotoelétrica</t>
  </si>
  <si>
    <t>42.05.020</t>
  </si>
  <si>
    <t>Braçadeira para fixação do aparelho sinalizador para mastro de diâmetro 2´</t>
  </si>
  <si>
    <t>42.05.030</t>
  </si>
  <si>
    <t>Sinalizador de obstáculo duplo, sem célula fotoelétrica</t>
  </si>
  <si>
    <t>42.05.050</t>
  </si>
  <si>
    <t>Sinalizador de obstáculo simples, com célula fotoelétrica</t>
  </si>
  <si>
    <t>42.05.070</t>
  </si>
  <si>
    <t>Sinalizador de obstáculo duplo, com célula fotoelétrica</t>
  </si>
  <si>
    <t>42.05.100</t>
  </si>
  <si>
    <t>Caixa de inspeção suspensa</t>
  </si>
  <si>
    <t>42.05.110</t>
  </si>
  <si>
    <t>Conector cabo/haste de 3/4´</t>
  </si>
  <si>
    <t>42.05.120</t>
  </si>
  <si>
    <t>Conector de emenda em latão para cabo de até 50 mm² com 4 parafusos</t>
  </si>
  <si>
    <t>42.05.140</t>
  </si>
  <si>
    <t>Conector olhal cabo/haste de 3/4´</t>
  </si>
  <si>
    <t>42.05.160</t>
  </si>
  <si>
    <t>Conector olhal cabo/haste de 5/8´</t>
  </si>
  <si>
    <t>42.05.170</t>
  </si>
  <si>
    <t>Vergalhão liso de aço galvanizado, diâmetro de 3/8´</t>
  </si>
  <si>
    <t>42.05.180</t>
  </si>
  <si>
    <t>Esticador em latão para cabo de cobre</t>
  </si>
  <si>
    <t>42.05.190</t>
  </si>
  <si>
    <t>Haste de aterramento de 3/4´ x 3 m</t>
  </si>
  <si>
    <t>42.05.200</t>
  </si>
  <si>
    <t>Haste de aterramento de 5/8" x 2,4 m</t>
  </si>
  <si>
    <t>42.05.210</t>
  </si>
  <si>
    <t>Haste de aterramento de 5/8´ x 3 m</t>
  </si>
  <si>
    <t>42.05.220</t>
  </si>
  <si>
    <t>Mastro para sinalizador de obstáculo, de 1,5 m x 3/4´</t>
  </si>
  <si>
    <t>42.05.230</t>
  </si>
  <si>
    <t>Clips de fixação para vergalhão em aço galvanizado de 3/8´</t>
  </si>
  <si>
    <t>42.05.240</t>
  </si>
  <si>
    <t>Suporte para tubo de proteção com chapa de encosto, diâmetro 2´</t>
  </si>
  <si>
    <t>42.05.250</t>
  </si>
  <si>
    <t>Barra condutora chata em alumínio de 3/4´ x 1/4´, inclusive acessórios de fixação</t>
  </si>
  <si>
    <t>42.05.260</t>
  </si>
  <si>
    <t>Suporte para tubo de proteção com grapa para chumbar, diâmetro 2´</t>
  </si>
  <si>
    <t>42.05.270</t>
  </si>
  <si>
    <t>Conector em latão estanhado para cabos de 16 a 50 mm² e vergalhões até 3/8´</t>
  </si>
  <si>
    <t>42.05.290</t>
  </si>
  <si>
    <t>Suporte para fixação de terminal aéreo e/ou de cabo de cobre nu, com base plana</t>
  </si>
  <si>
    <t>42.05.300</t>
  </si>
  <si>
    <t>Tampa para caixa de inspeção cilíndrica, aço galvanizado</t>
  </si>
  <si>
    <t>42.05.310</t>
  </si>
  <si>
    <t>Caixa de inspeção do terra cilíndrica em PVC rígido, diâmetro de 300 mm - h= 250 mm</t>
  </si>
  <si>
    <t>42.05.320</t>
  </si>
  <si>
    <t>Caixa de inspeção do terra cilíndrica em PVC rígido, diâmetro de 300 mm - h= 400 mm</t>
  </si>
  <si>
    <t>42.05.330</t>
  </si>
  <si>
    <t>Caixa de inspeção do terra cilíndrica em PVC rígido, diâmetro de 300 mm - h= 600 mm</t>
  </si>
  <si>
    <t>42.05.340</t>
  </si>
  <si>
    <t>Barra condutora chata em cobre de 3/4´ x 3/16´, inclusive acessórios de fixação</t>
  </si>
  <si>
    <t>42.05.370</t>
  </si>
  <si>
    <t>Caixa de equalização, de embutir, em aço com barramento, de 400 x 400 mm e tampa</t>
  </si>
  <si>
    <t>42.05.380</t>
  </si>
  <si>
    <t>Caixa de equalização, de embutir, em aço com barramento, de 200 x 200 mm e tampa</t>
  </si>
  <si>
    <t>42.05.390</t>
  </si>
  <si>
    <t>Presilha em latão para cabos de 16 até 50 mm²</t>
  </si>
  <si>
    <t>42.05.410</t>
  </si>
  <si>
    <t>Suporte para fixação de terminal aéreo e/ou de cabo de cobre nu, com base ondulada</t>
  </si>
  <si>
    <t>42.05.440</t>
  </si>
  <si>
    <t>Barra condutora chata em alumínio de 7/8´ x 1/8´, inclusive acessórios de fixação</t>
  </si>
  <si>
    <t>42.05.450</t>
  </si>
  <si>
    <t>Conector com rabicho e porca em latão para cabo de 16 a 35 mm²</t>
  </si>
  <si>
    <t>42.05.510</t>
  </si>
  <si>
    <t>Suporte para fixação de fita de alumínio 7/8´ x 1/8´ e/ou cabo de cobre nu, com base ondulada</t>
  </si>
  <si>
    <t>42.05.520</t>
  </si>
  <si>
    <t>Suporte para fixação de fita de alumínio 7/8´ x 1/8´, com base plana</t>
  </si>
  <si>
    <t>42.05.542</t>
  </si>
  <si>
    <t>Tela equipotencial em aço inoxidável, largura de 200 mm, espessura de 1,4 mm</t>
  </si>
  <si>
    <t>42.05.550</t>
  </si>
  <si>
    <t>Cordoalha flexível "Jumpers" de 25 x 235 mm, com 4 furos de 11 mm</t>
  </si>
  <si>
    <t>42.05.560</t>
  </si>
  <si>
    <t>Cordoalha flexível "Jumpers" de 25 x 300 mm, com 4 furos de 11 mm</t>
  </si>
  <si>
    <t>42.05.570</t>
  </si>
  <si>
    <t>Terminal estanhado com 1 furo e 1 compressão - 16 mm²</t>
  </si>
  <si>
    <t>42.05.580</t>
  </si>
  <si>
    <t>Terminal estanhado com 1 furo e 1 compressão - 35 mm²</t>
  </si>
  <si>
    <t>42.05.590</t>
  </si>
  <si>
    <t>Terminal estanhado com 1 furo e 1 compressão - 50 mm²</t>
  </si>
  <si>
    <t>42.05.620</t>
  </si>
  <si>
    <t>Terminal estanhado com 2 furos e 1 compressão - 50 mm²</t>
  </si>
  <si>
    <t>42.05.630</t>
  </si>
  <si>
    <t>Conector tipo ´X´ para aterramento de telas, acabamento estanhado, para cabo de 16 - 50 mm²</t>
  </si>
  <si>
    <t>42.05.650</t>
  </si>
  <si>
    <t>Malha fechada pré-fabricada em fio de cobre de 16mm e mesch 30 x 30cm para aterramento</t>
  </si>
  <si>
    <t>42.20</t>
  </si>
  <si>
    <t>Reparos, conservacoes e complementos - GRUPO 42</t>
  </si>
  <si>
    <t>42.20.080</t>
  </si>
  <si>
    <t>Solda exotérmica conexão cabo-cabo horizontal em X, bitola do cabo de 16-16mm² a 35-35mm²</t>
  </si>
  <si>
    <t>42.20.090</t>
  </si>
  <si>
    <t>Solda exotérmica conexão cabo-cabo horizontal em X, bitola do cabo de 50-25mm² a 95-50mm²</t>
  </si>
  <si>
    <t>42.20.120</t>
  </si>
  <si>
    <t>Solda exotérmica conexão cabo-cabo horizontal em X sobreposto, bitola do cabo de 35-35mm² a 50-35mm²</t>
  </si>
  <si>
    <t>42.20.130</t>
  </si>
  <si>
    <t>Solda exotérmica conexão cabo-cabo horizontal em X sobreposto, bitola do cabo de 50-50mm² a 95-50mm²</t>
  </si>
  <si>
    <t>42.20.150</t>
  </si>
  <si>
    <t>Solda exotérmica conexão cabo-cabo horizontal em T, bitola do cabo de 16-16mm² a 50-35mm², 70-35mm² e 95-35mm²</t>
  </si>
  <si>
    <t>42.20.160</t>
  </si>
  <si>
    <t>Solda exotérmica conexão cabo-cabo horizontal em T, bitola do cabo de 50-50mm² a 95-50mm²</t>
  </si>
  <si>
    <t>42.20.170</t>
  </si>
  <si>
    <t>Solda exotérmica conexão cabo-cabo horizontal reto, bitola do cabo de 16mm² a 70mm²</t>
  </si>
  <si>
    <t>42.20.190</t>
  </si>
  <si>
    <t>Solda exotérmica conexão cabo-haste em X sobreposto, bitola do cabo de 35mm² a 50mm² para haste de 5/8" e 3/4"</t>
  </si>
  <si>
    <t>42.20.210</t>
  </si>
  <si>
    <t>Solda exotérmica conexão cabo-haste em T, bitola do cabo de 35mm² para haste de 5/8" e 3/4"</t>
  </si>
  <si>
    <t>42.20.220</t>
  </si>
  <si>
    <t>Solda exotérmica conexão cabo-haste em T, bitola do cabo de 50mm² a 95mm² para haste de 5/8" e 3/4"</t>
  </si>
  <si>
    <t>42.20.230</t>
  </si>
  <si>
    <t>Solda exotérmica conexão cabo-haste na lateral, bitola do cabo de 25mm² a 70mm² para haste de 5/8" e 3/4"</t>
  </si>
  <si>
    <t>42.20.240</t>
  </si>
  <si>
    <t>Solda exotérmica conexão cabo-haste no topo, bitola do cabo de 25mm² a 35mm² para haste de 5/8"</t>
  </si>
  <si>
    <t>42.20.250</t>
  </si>
  <si>
    <t>Solda exotérmica conexão cabo-haste no topo, bitola do cabo de 50mm² a 95mm² para haste de 5/8" e 3/4"</t>
  </si>
  <si>
    <t>42.20.260</t>
  </si>
  <si>
    <t>Solda exotérmica conexão cabo-ferro de construção com cabo paralelo, bitola do cabo de 35mm² para haste de 5/8" e 3/4"</t>
  </si>
  <si>
    <t>42.20.270</t>
  </si>
  <si>
    <t>Solda exotérmica conexão cabo-ferro de construção com cabo paralelo, bitola do cabo de 50mm² a 70mm² para haste de 5/8" e 3/4"</t>
  </si>
  <si>
    <t>42.20.280</t>
  </si>
  <si>
    <t>Solda exotérmica conexão cabo-ferro de construção com cabo em X sobreposto, bitola do cabo de 35mm² a 70mm² para haste de 5/8"</t>
  </si>
  <si>
    <t>42.20.290</t>
  </si>
  <si>
    <t>Solda exotérmica conexão cabo-ferro de construção com cabo em X sobreposto, bitola do cabo de 35mm² a 70mm² para haste de 3/8"</t>
  </si>
  <si>
    <t>42.20.300</t>
  </si>
  <si>
    <t>Solda exotérmica conexão cabo-terminal com duas fixações, bitola do cabo de 25mm² a 50mm² para terminal 3x25</t>
  </si>
  <si>
    <t>42.20.310</t>
  </si>
  <si>
    <t>Solda exotérmica conexão cabo-superfície de aço, bitola do cabo de 16mm² a 35mm²</t>
  </si>
  <si>
    <t>42.20.320</t>
  </si>
  <si>
    <t>Solda exotérmica conexão cabo-superfície de aço, bitola do cabo de 50mm² a 95mm²</t>
  </si>
  <si>
    <t>43</t>
  </si>
  <si>
    <t>APARELHOS ELETRICOS, HIDRAULICOS E A GAS.</t>
  </si>
  <si>
    <t>43.01</t>
  </si>
  <si>
    <t>Bebedouros</t>
  </si>
  <si>
    <t>43.01.012</t>
  </si>
  <si>
    <t>Purificador de pressão elétrico em chapa eletrozincado pré-pintada e tampo em aço inoxidável, tipo coluna, capacidade de refrigeração de 2 l/h - simples</t>
  </si>
  <si>
    <t>43.01.032</t>
  </si>
  <si>
    <t>Purificador de pressão elétrico em chapa eletrozincado pré-pintada e tampo em aço inoxidável, tipo coluna, capacidade de refrigeração de 2 l/h - conjugado</t>
  </si>
  <si>
    <t>43.02</t>
  </si>
  <si>
    <t>Chuveiros</t>
  </si>
  <si>
    <t>43.02.010</t>
  </si>
  <si>
    <t>Chuveiro frio em PVC, diâmetro de 10 cm</t>
  </si>
  <si>
    <t>43.02.070</t>
  </si>
  <si>
    <t>Chuveiro com válvula de acionamento antivandalismo, DN= 3/4´</t>
  </si>
  <si>
    <t>43.02.080</t>
  </si>
  <si>
    <t>Chuveiro elétrico de 6.500W / 220V com resistência blindada</t>
  </si>
  <si>
    <t>43.02.100</t>
  </si>
  <si>
    <t>Chuveiro com jato regulável em metal com acabamento cromado</t>
  </si>
  <si>
    <t>43.02.122</t>
  </si>
  <si>
    <t>Chuveiro frio em PVC, com registro e tubo de ligação acoplados</t>
  </si>
  <si>
    <t>43.02.140</t>
  </si>
  <si>
    <t>Chuveiro elétrico de 5.500 W / 220 V em PVC</t>
  </si>
  <si>
    <t>43.02.160</t>
  </si>
  <si>
    <t>Chuveiro lava-olhos, acionamento manual, tubulação em ferro galvanizado com pintura epóxi cor verde</t>
  </si>
  <si>
    <t>43.02.170</t>
  </si>
  <si>
    <t>Chuveiro elétrico de 7.500W / 220 V, com resistência blindada</t>
  </si>
  <si>
    <t>43.02.180</t>
  </si>
  <si>
    <t>Ducha eletrônica de 6.800W até 7.900 W / 220 V</t>
  </si>
  <si>
    <t>43.03</t>
  </si>
  <si>
    <t>Aquecedores</t>
  </si>
  <si>
    <t>43.03.050</t>
  </si>
  <si>
    <t>Aquecedor a gás de acumulação, capacidade 300 l</t>
  </si>
  <si>
    <t>43.03.130</t>
  </si>
  <si>
    <t>Aquecedor a gás de acumulação, capacidade 500 l</t>
  </si>
  <si>
    <t>43.03.212</t>
  </si>
  <si>
    <t>Aquecedor de passagem elétrico individual, baixa pressão - 5.000 W / 6.400 W</t>
  </si>
  <si>
    <t>43.03.220</t>
  </si>
  <si>
    <t>Sistema de aquecimento de passagem a gás com sistema misturador para abastecimento de até 08 duchas</t>
  </si>
  <si>
    <t>43.03.500</t>
  </si>
  <si>
    <t>Coletor em alumínio para sistema de aquecimento solar com área coletora até 1,60 m²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</si>
  <si>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</si>
  <si>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</si>
  <si>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</si>
  <si>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</si>
  <si>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43.04</t>
  </si>
  <si>
    <t>Torneiras eletricas</t>
  </si>
  <si>
    <t>43.04.020</t>
  </si>
  <si>
    <t>Torneira elétrica</t>
  </si>
  <si>
    <t>43.05</t>
  </si>
  <si>
    <t>Exaustor, ventilador e circulador de ar</t>
  </si>
  <si>
    <t>43.05.030</t>
  </si>
  <si>
    <t>Exaustor elétrico em plástico, vazão de 150 a 190m³/h</t>
  </si>
  <si>
    <t>43.05.100</t>
  </si>
  <si>
    <t>Insuflador de ar compacto, para renovação de ar em ambientes, vazão máxima 93 m³/h</t>
  </si>
  <si>
    <t>43.06</t>
  </si>
  <si>
    <t>Emissores de som</t>
  </si>
  <si>
    <t>43.06.010</t>
  </si>
  <si>
    <t>Cigarra de embutir 50/60HZ até 127V, com placa</t>
  </si>
  <si>
    <t>43.07</t>
  </si>
  <si>
    <t>Aparelho condicionador de ar</t>
  </si>
  <si>
    <t>43.07.070</t>
  </si>
  <si>
    <t>Ar condicionado a frio, tipo split piso teto com capacidade de 48.000 BTU/h</t>
  </si>
  <si>
    <t>43.07.300</t>
  </si>
  <si>
    <t>Ar condicionado a frio, tipo split cassete com capacidade de 18.000 BTU/h</t>
  </si>
  <si>
    <t>43.07.310</t>
  </si>
  <si>
    <t>Ar condicionado a frio, tipo split cassete com capacidade de 24.000 BTU/h</t>
  </si>
  <si>
    <t>43.07.320</t>
  </si>
  <si>
    <t>Ar condicionado a frio, tipo split cassete com capacidade de 36.000 BTU/h</t>
  </si>
  <si>
    <t>43.07.330</t>
  </si>
  <si>
    <t>Ar condicionado a frio, tipo split parede com capacidade de 12.000 BTU/h</t>
  </si>
  <si>
    <t>43.07.340</t>
  </si>
  <si>
    <t>Ar condicionado a frio, tipo split parede com capacidade de 18.000 BTU/h</t>
  </si>
  <si>
    <t>43.07.350</t>
  </si>
  <si>
    <t>Ar condicionado a frio, tipo split parede com capacidade de 24.000 BTU/h</t>
  </si>
  <si>
    <t>43.07.360</t>
  </si>
  <si>
    <t>Ar condicionado a frio, tipo split parede com capacidade de 30.000 BTU/h</t>
  </si>
  <si>
    <t>43.07.380</t>
  </si>
  <si>
    <t>Ar condicionado a frio, tipo split piso teto com capacidade de 24.000 BTU/h</t>
  </si>
  <si>
    <t>43.07.390</t>
  </si>
  <si>
    <t>Ar condicionado a frio, tipo split piso teto com capacidade de 36.000 BTU/h</t>
  </si>
  <si>
    <t>43.08</t>
  </si>
  <si>
    <t>Equipamentos para sistema VRF ar condicionado</t>
  </si>
  <si>
    <t>43.08.001</t>
  </si>
  <si>
    <t>Condensador para sistema VRF de ar condicionado, capacidade até 6 TR</t>
  </si>
  <si>
    <t>43.08.002</t>
  </si>
  <si>
    <t>Condensador para sistema VRF de ar condicionado, capacidade de 8 TR a 10 TR</t>
  </si>
  <si>
    <t>43.08.003</t>
  </si>
  <si>
    <t>Condensador para sistema VRF de ar condicionado, capacidade de 11 TR a 13 TR</t>
  </si>
  <si>
    <t>43.08.004</t>
  </si>
  <si>
    <t>Condensador para sistema VRF de ar condicionado, capacidade de 14 TR a 16 TR</t>
  </si>
  <si>
    <t>43.08.020</t>
  </si>
  <si>
    <t>Evaporador para sistema VRF de ar condicionado, tipo parede, capacidade de 1 TR</t>
  </si>
  <si>
    <t>43.08.021</t>
  </si>
  <si>
    <t>Evaporador para sistema VRF de ar condicionado, tipo parede, capacidade de 2 TR</t>
  </si>
  <si>
    <t>43.08.022</t>
  </si>
  <si>
    <t>Evaporador para sistema VRF de ar condicionado, tipo parede, capacidade de 3 TR</t>
  </si>
  <si>
    <t>43.08.030</t>
  </si>
  <si>
    <t>Evaporador para sistema VRF de ar condicionado, tipo piso teto, capacidade de 1 TR</t>
  </si>
  <si>
    <t>43.08.031</t>
  </si>
  <si>
    <t>Evaporador para sistema VRF de ar condicionado, tipo piso teto, capacidade de 2 TR</t>
  </si>
  <si>
    <t>43.08.032</t>
  </si>
  <si>
    <t>Evaporador para sistema VRF de ar condicionado, tipo piso teto, capacidade de 3 TR</t>
  </si>
  <si>
    <t>43.08.033</t>
  </si>
  <si>
    <t>Evaporador para sistema VRF de ar condicionado, tipo piso teto, capacidade de 4 TR</t>
  </si>
  <si>
    <t>43.08.040</t>
  </si>
  <si>
    <t>Evaporador para sistema VRF de ar condicionado, tipo cassete, capacidade de 1 TR</t>
  </si>
  <si>
    <t>43.08.041</t>
  </si>
  <si>
    <t>Evaporador para sistema VRF de ar condicionado, tipo cassete, capacidade de 2 TR</t>
  </si>
  <si>
    <t>43.08.042</t>
  </si>
  <si>
    <t>Evaporador para sistema VRF de ar condicionado, tipo cassete, capacidade de 3 TR</t>
  </si>
  <si>
    <t>43.08.043</t>
  </si>
  <si>
    <t>Evaporador para sistema VRF de ar condicionado, tipo cassete, capacidade de 4 TR</t>
  </si>
  <si>
    <t>43.10</t>
  </si>
  <si>
    <t>Bombas centrifugas, uso geral</t>
  </si>
  <si>
    <t>43.10.050</t>
  </si>
  <si>
    <t>Conjunto motor-bomba (centrífuga) 10 cv, monoestágio, Hman= 24 a 36 mca, Q= 53 a 45 m³/h</t>
  </si>
  <si>
    <t>43.10.090</t>
  </si>
  <si>
    <t>Conjunto motor-bomba (centrífuga) 20 cv, monoestágio, Hman= 40 a 70 mca, Q= 76 a 28 m³/h</t>
  </si>
  <si>
    <t>43.10.110</t>
  </si>
  <si>
    <t>Conjunto motor-bomba (centrífuga) 5 cv, monoestágio, Hmam= 14 a 26 mca, Q= 56 a 30 m³/h</t>
  </si>
  <si>
    <t>43.10.130</t>
  </si>
  <si>
    <t>Conjunto motor-bomba (centrífuga) 3/4 cv, monoestágio, Hman= 10 a 16 mca, Q= 12,7 a 8 m³/h</t>
  </si>
  <si>
    <t>43.10.210</t>
  </si>
  <si>
    <t>Conjunto motor-bomba (centrífuga) 60 cv, monoestágio, Hman= 90 a 125 mca, Q= 115 a 50 m³/h</t>
  </si>
  <si>
    <t>43.10.230</t>
  </si>
  <si>
    <t>Conjunto motor-bomba (centrífuga) 2 cv, monoestágio, Hman= 12 a 27 mca, Q= 25 a 8 m³/h</t>
  </si>
  <si>
    <t>43.10.250</t>
  </si>
  <si>
    <t>Conjunto motor-bomba (centrífuga) 15 cv, monoestágio, Hman= 30 a 60 mca, Q= 82 a 20 m³/h</t>
  </si>
  <si>
    <t>43.10.290</t>
  </si>
  <si>
    <t>Conjunto motor-bomba (centrífuga) 5 cv, monoestágio, Hman= 24 a 33 mca, Q= 41,6 a 35,2 m³/h</t>
  </si>
  <si>
    <t>43.10.450</t>
  </si>
  <si>
    <t>Conjunto motor-bomba (centrífuga) 30 cv, monoestágio, Hman= 20 a 50 mca, Q= 197 a 112 m³/h</t>
  </si>
  <si>
    <t>43.10.452</t>
  </si>
  <si>
    <t>Conjunto motor-bomba (centrífuga) 1,5 cv, multiestágio, Hman= 20 a 35 mca, Q= 7,1 a 4,5 m³/h</t>
  </si>
  <si>
    <t>43.10.454</t>
  </si>
  <si>
    <t>Conjunto motor-bomba (centrífuga) 3 cv, multiestágio, Hman= 30 a 45 mca, Q= 12,4 a 8,4 m³/h</t>
  </si>
  <si>
    <t>43.10.456</t>
  </si>
  <si>
    <t>Conjunto motor-bomba (centrífuga) 3 cv, multiestágio, Hman= 35 a 60 mca, Q= 7,8 a 5,8 m³/h</t>
  </si>
  <si>
    <t>43.10.480</t>
  </si>
  <si>
    <t>Conjunto motor-bomba (centrífuga) 7,5 cv, multiestágio, Hman= 30 a 80 mca, Q= 21,6 a 12,0 m³/h</t>
  </si>
  <si>
    <t>43.10.490</t>
  </si>
  <si>
    <t>Conjunto motor-bomba (centrífuga) 5 cv, multiestágio, Hman= 25 a 50 mca, Q= 21,0 a 13,3 m³/h</t>
  </si>
  <si>
    <t>43.10.620</t>
  </si>
  <si>
    <t>Conjunto motor-bomba (centrífuga), 0,5 cv, monoestágio, Hman= 10 a 20 mca, Q= 7,5 a 1,5 m³/h</t>
  </si>
  <si>
    <t>43.10.670</t>
  </si>
  <si>
    <t>Conjunto motor-bomba (centrífuga) 0,5 cv, monoestágio, trifásico, Hman= 9 a 21 mca, Q= 8,3 a 2,0 m³/h</t>
  </si>
  <si>
    <t>43.10.730</t>
  </si>
  <si>
    <t>Conjunto motor-bomba (centrífuga) 30 cv, monoestágio trifásico, Hman= 70 a 94 mca, Q= 34,80 a 61,7 m³/h</t>
  </si>
  <si>
    <t>43.10.740</t>
  </si>
  <si>
    <t>Conjunto motor-bomba (centrífuga) 20 cv, monoestágio trifásico, Hman= 62 a 90 mca, Q= 21,1 a 43,8 m³/h</t>
  </si>
  <si>
    <t>43.10.750</t>
  </si>
  <si>
    <t>Conjunto motor-bomba (centrífuga) 1 cv, monoestágio trifásico, Hman= 8 a 25 mca e Q= 11 a 1,50 m³/h</t>
  </si>
  <si>
    <t>43.10.770</t>
  </si>
  <si>
    <t>Conjunto motor-bomba (centrífuga) 40 cv, monoestágio trifásico, Hman= 45 a 75 mca e Q= 120 a 75 m³/h</t>
  </si>
  <si>
    <t>43.10.780</t>
  </si>
  <si>
    <t>Conjunto motor-bomba (centrífuga) 50 cv, monoestágio trifásico, Hman= 61 a 81 mca e Q= 170 a 80 m³/h</t>
  </si>
  <si>
    <t>43.10.790</t>
  </si>
  <si>
    <t>Conjunto motor-bomba (centrífuga) 1 cv, multiestágio trifásico, Hman= 15 a 30 mca, Q= 6,5 a 4,2 m³/h</t>
  </si>
  <si>
    <t>43.10.794</t>
  </si>
  <si>
    <t>Conjunto motor-bomba (centrífuga) 1 cv, multiestágio trifásico, Hman= 70 a 115 mca e Q= 1,0 a 1,6 m³/h</t>
  </si>
  <si>
    <t>43.11</t>
  </si>
  <si>
    <t>Bombas submersiveis</t>
  </si>
  <si>
    <t>43.11.050</t>
  </si>
  <si>
    <t>Conjunto motor-bomba submersível para poço profundo de 6´, Q= 10 a 20m³/h, Hman= 80 a 48 mca, até 6 HP</t>
  </si>
  <si>
    <t>43.11.060</t>
  </si>
  <si>
    <t>Conjunto motor-bomba submersível para poço profundo de 6´, Q= 10 a 20m³/h, Hman= 108 a 64,5 mca, 8 HP</t>
  </si>
  <si>
    <t>43.11.100</t>
  </si>
  <si>
    <t>Conjunto motor-bomba submersível para poço profundo de 6´, Q= 10 a 20m³/h, Hman= 274 a 170 mca, 20 HP</t>
  </si>
  <si>
    <t>43.11.110</t>
  </si>
  <si>
    <t>Conjunto motor-bomba submersível para poço profundo de 6´, Q= 20 a 34m³/h, Hman= 56,5 a 32 mca, até 8 HP</t>
  </si>
  <si>
    <t>43.11.130</t>
  </si>
  <si>
    <t>Conjunto motor-bomba submersível para poço profundo de 6´, Q= 20 a 34m³/h, Hman= 92,5 a 53 mca, 12,5 HP</t>
  </si>
  <si>
    <t>43.11.150</t>
  </si>
  <si>
    <t>Conjunto motor-bomba submersível para poço profundo de 6´, Q= 20 a 34m³/h, Hman= 152 a 88 mca, 20 HP</t>
  </si>
  <si>
    <t>43.11.320</t>
  </si>
  <si>
    <t>Conjunto motor-bomba submersível vertical para esgoto, Q= 4,8 a 25,8 m³/h, Hmam= 19 a 5 mca, potência 1 cv, diâmetro de sólidos até 20mm</t>
  </si>
  <si>
    <t>43.11.330</t>
  </si>
  <si>
    <t>Conjunto motor-bomba submersível vertical para esgoto, Q= 4,6 a 57,2 m³/h, Hman= 13 a 4 mca, potência 2 a 3,5 cv, diâmetro de sólidos até 50mm</t>
  </si>
  <si>
    <t>43.11.360</t>
  </si>
  <si>
    <t>Conjunto motor-bomba submersível vertical para águas residuais, Q= 2 a16 m³/h, Hman= 12 a 2 mca, potência de 0,5 cv</t>
  </si>
  <si>
    <t>43.11.370</t>
  </si>
  <si>
    <t>Conjunto motor-bomba submersível vertical para águas residuais, Q= 3 a 20 m³/h, Hman= 13 a 5 mca, potência de 1 cv</t>
  </si>
  <si>
    <t>43.11.380</t>
  </si>
  <si>
    <t>Conjunto motor-bomba submersível vertical para águas residuais, Q= 10 a 50 m³/h, Hman= 22 a 4 mca, potência 4 cv</t>
  </si>
  <si>
    <t>43.11.390</t>
  </si>
  <si>
    <t>Conjunto motor-bomba submersível vertical para águas residuais, Q= 8 a 45 m³/h, Hman= 10,5 a 3,5 mca, potência 1,5 cv</t>
  </si>
  <si>
    <t>43.11.400</t>
  </si>
  <si>
    <t>Conjunto motor-bomba submersível vertical para esgoto, Q= 3,4 a 86,3 m³/h, Hman= 14 a 5 mca, potência 5 cv</t>
  </si>
  <si>
    <t>43.11.410</t>
  </si>
  <si>
    <t>Conjunto motor-bomba submersível vertical para esgoto, Q= 9,1 a 113,6m³/h, Hman= 20 a 15 mca, potência 10 cv</t>
  </si>
  <si>
    <t>43.11.420</t>
  </si>
  <si>
    <t>Conjunto motor-bomba submersível vertical para esgoto, Q=9,3 a 69,0 m³/h, Hman=15 a 7 mca, potência 3cv, diâmetro de sólidos 50/65mm</t>
  </si>
  <si>
    <t>43.11.460</t>
  </si>
  <si>
    <t>Conjunto motor-bomba submersível vertical para esgoto, Q= 40 m³/h, Hman= 40 mca, diâmetro de sólidos até 50 mm</t>
  </si>
  <si>
    <t>43.12</t>
  </si>
  <si>
    <t>Bombas especiais, uso industrial</t>
  </si>
  <si>
    <t>43.12.500</t>
  </si>
  <si>
    <t>Filtro de areia com carga de areia filtrante, vazão de 16,9 m³/h</t>
  </si>
  <si>
    <t>43.20</t>
  </si>
  <si>
    <t>Reparos, conservacoes e complementos - GRUPO 43</t>
  </si>
  <si>
    <t>43.20.130</t>
  </si>
  <si>
    <t>Caixa de passagem para condicionamento de ar tipo Split, com saída de dreno único na vertical - 39 x 22 x 6 cm</t>
  </si>
  <si>
    <t>43.20.140</t>
  </si>
  <si>
    <t>Bomba de remoção de condensados para condicionadores de ar</t>
  </si>
  <si>
    <t>43.20.200</t>
  </si>
  <si>
    <t>Controlador de temperatura digital</t>
  </si>
  <si>
    <t>43.20.210</t>
  </si>
  <si>
    <t>Bomba de circulação para água quente</t>
  </si>
  <si>
    <t>43.20.250</t>
  </si>
  <si>
    <t>Poço termométrico em alumínio, com haste de 30mm e rosca 1/2" npt</t>
  </si>
  <si>
    <t>43.20.260</t>
  </si>
  <si>
    <t>Termostato para aquecimento ou refrigeração com programação horária</t>
  </si>
  <si>
    <t>44</t>
  </si>
  <si>
    <t>APARELHOS E METAIS HIDRAULICOS</t>
  </si>
  <si>
    <t>44.01</t>
  </si>
  <si>
    <t>Aparelhos e loucas</t>
  </si>
  <si>
    <t>44.01.030</t>
  </si>
  <si>
    <t>Bacia turca de louça - 6 litros</t>
  </si>
  <si>
    <t>44.01.040</t>
  </si>
  <si>
    <t xml:space="preserve">Bacia sifonada com caixa de descarga acoplada e tampa - infantil	</t>
  </si>
  <si>
    <t>44.01.050</t>
  </si>
  <si>
    <t>Bacia sifonada de louça sem tampa - 6 litros</t>
  </si>
  <si>
    <t>44.01.052</t>
  </si>
  <si>
    <t>Bacia sifonada de louça com tampa - 6 litros</t>
  </si>
  <si>
    <t>44.01.070</t>
  </si>
  <si>
    <t>Bacia sifonada de louça sem tampa, com saída horizontal - 6 litros</t>
  </si>
  <si>
    <t>44.01.072</t>
  </si>
  <si>
    <t>Bacia sifonada de louça com tampa, com saída horizontal - 6 litros</t>
  </si>
  <si>
    <t>44.01.100</t>
  </si>
  <si>
    <t>Lavatório de louça sem coluna</t>
  </si>
  <si>
    <t>44.01.110</t>
  </si>
  <si>
    <t>Lavatório de louça com coluna</t>
  </si>
  <si>
    <t>44.01.160</t>
  </si>
  <si>
    <t>Lavatório de louça pequeno com coluna suspensa - linha especial</t>
  </si>
  <si>
    <t>44.01.170</t>
  </si>
  <si>
    <t>Lavatório em polipropileno</t>
  </si>
  <si>
    <t>44.01.200</t>
  </si>
  <si>
    <t>Mictório de louça sifonado auto aspirante</t>
  </si>
  <si>
    <t>44.01.240</t>
  </si>
  <si>
    <t>Lavatório em louça com coluna suspensa</t>
  </si>
  <si>
    <t>44.01.270</t>
  </si>
  <si>
    <t>Cuba de louça de embutir oval</t>
  </si>
  <si>
    <t>44.01.310</t>
  </si>
  <si>
    <t>Tanque de louça com coluna de 30 litros</t>
  </si>
  <si>
    <t>44.01.360</t>
  </si>
  <si>
    <t>Tanque de louça com coluna de 18 a 20 litros</t>
  </si>
  <si>
    <t>44.01.370</t>
  </si>
  <si>
    <t>Tanque em granito sintético, linha comercial - sem pertences</t>
  </si>
  <si>
    <t>44.01.610</t>
  </si>
  <si>
    <t>Lavatório de louça para canto, sem coluna - sem pertences</t>
  </si>
  <si>
    <t>44.01.680</t>
  </si>
  <si>
    <t>Caixa de descarga em plástico, de sobrepor, capacidade 9 litros com engate flexível</t>
  </si>
  <si>
    <t>44.01.690</t>
  </si>
  <si>
    <t>Tanque de louça sem coluna de 30 litros</t>
  </si>
  <si>
    <t>44.01.800</t>
  </si>
  <si>
    <t>Bacia sifonada com caixa de descarga acoplada sem tampa - 6 litros</t>
  </si>
  <si>
    <t>44.01.820</t>
  </si>
  <si>
    <t>Bacia sifonada com caixa de descarga acoplada com tampa - 6 litros</t>
  </si>
  <si>
    <t>44.01.850</t>
  </si>
  <si>
    <t>Cuba de louça de embutir redonda</t>
  </si>
  <si>
    <t>44.02</t>
  </si>
  <si>
    <t>Bancadas e tampos</t>
  </si>
  <si>
    <t>44.02.062</t>
  </si>
  <si>
    <t>Tampo/bancada em granito, com frontão, espessura de 2 cm, acabamento polido</t>
  </si>
  <si>
    <t>44.02.100</t>
  </si>
  <si>
    <t>Tampo/bancada em mármore nacional espessura de 3 cm</t>
  </si>
  <si>
    <t>44.02.200</t>
  </si>
  <si>
    <t>Tampo/bancada em concreto armado, revestido em aço inoxidável fosco polido</t>
  </si>
  <si>
    <t>44.02.300</t>
  </si>
  <si>
    <t>Superfície sólido mineral para bancadas, saias, frontões e/ou cubas</t>
  </si>
  <si>
    <t>44.03</t>
  </si>
  <si>
    <t>Acessorios e metais</t>
  </si>
  <si>
    <t>44.03.010</t>
  </si>
  <si>
    <t>Dispenser toalheiro em ABS e policarbonato para bobina de 20 cm x 200 m, com alavanca</t>
  </si>
  <si>
    <t>44.03.020</t>
  </si>
  <si>
    <t>Meia saboneteira de louça de embutir</t>
  </si>
  <si>
    <t>44.03.030</t>
  </si>
  <si>
    <t>Dispenser toalheiro metálico esmaltado para bobina de 25cm x 50m, sem alavanca</t>
  </si>
  <si>
    <t>44.03.040</t>
  </si>
  <si>
    <t>Saboneteira de louça de embutir</t>
  </si>
  <si>
    <t>44.03.050</t>
  </si>
  <si>
    <t>Dispenser papel higiênico em ABS para rolão 300 / 600 m, com visor</t>
  </si>
  <si>
    <t>44.03.080</t>
  </si>
  <si>
    <t>Porta-papel de louça de embutir</t>
  </si>
  <si>
    <t>44.03.090</t>
  </si>
  <si>
    <t>Cabide cromado para banheiro</t>
  </si>
  <si>
    <t>44.03.130</t>
  </si>
  <si>
    <t>Saboneteira tipo dispenser, para refil de 800 ml</t>
  </si>
  <si>
    <t>44.03.180</t>
  </si>
  <si>
    <t>Dispenser toalheiro em ABS, para folhas</t>
  </si>
  <si>
    <t>44.03.210</t>
  </si>
  <si>
    <t>Ducha cromada simples</t>
  </si>
  <si>
    <t>44.03.260</t>
  </si>
  <si>
    <t>Armário de plástico de embutir, para lavatório</t>
  </si>
  <si>
    <t>44.03.300</t>
  </si>
  <si>
    <t>Torneira clínica com volante tipo alavanca</t>
  </si>
  <si>
    <t>44.03.315</t>
  </si>
  <si>
    <t>Torneira de mesa com bica móvel e alavanca</t>
  </si>
  <si>
    <t>44.03.316</t>
  </si>
  <si>
    <t>Torneira misturador clínica de mesa com arejador articulado, acionamento cotovelo</t>
  </si>
  <si>
    <t>44.03.360</t>
  </si>
  <si>
    <t>Ducha higiênica cromada</t>
  </si>
  <si>
    <t>44.03.370</t>
  </si>
  <si>
    <t>Torneira curta com rosca para uso geral, em latão fundido sem acabamento, DN= 1/2´</t>
  </si>
  <si>
    <t>44.03.380</t>
  </si>
  <si>
    <t>Torneira curta com rosca para uso geral, em latão fundido sem acabamento, DN= 3/4´</t>
  </si>
  <si>
    <t>44.03.400</t>
  </si>
  <si>
    <t>Torneira curta com rosca para uso geral, em latão fundido cromado, DN= 3/4´</t>
  </si>
  <si>
    <t>44.03.420</t>
  </si>
  <si>
    <t>Torneira curta sem rosca para uso geral, em latão fundido sem acabamento, DN= 3/4´</t>
  </si>
  <si>
    <t>44.03.430</t>
  </si>
  <si>
    <t>Torneira curta sem rosca para uso geral, em latão fundido cromado, DN= 1/2"</t>
  </si>
  <si>
    <t>44.03.440</t>
  </si>
  <si>
    <t>Torneira curta sem rosca para uso geral, em latão fundido cromado, DN= 3/4"</t>
  </si>
  <si>
    <t>44.03.450</t>
  </si>
  <si>
    <t>Torneira longa sem rosca para uso geral, em latão fundido cromado</t>
  </si>
  <si>
    <t>44.03.470</t>
  </si>
  <si>
    <t>Torneira de parede para pia com bica móvel e arejador, em latão fundido cromado</t>
  </si>
  <si>
    <t>44.03.500</t>
  </si>
  <si>
    <t>Aparelho misturador de parede, para pia, com bica móvel, acabamento cromado</t>
  </si>
  <si>
    <t>44.03.510</t>
  </si>
  <si>
    <t>Torneira de parede antivandalismo, DN= 3/4´</t>
  </si>
  <si>
    <t>44.03.590</t>
  </si>
  <si>
    <t>Torneira de mesa para pia com bica móvel e arejador em latão fundido cromado</t>
  </si>
  <si>
    <t>44.03.630</t>
  </si>
  <si>
    <t>Torneira de acionamento restrito em latão cromado, DN= 1/2´ com adaptador para 3/4´</t>
  </si>
  <si>
    <t>44.03.640</t>
  </si>
  <si>
    <t>Torneira de parede acionamento hidromecânico, em latão cromado, DN= 1/2´ ou 3/4´</t>
  </si>
  <si>
    <t>44.03.645</t>
  </si>
  <si>
    <t>Torneira de mesa automática, acionamento hidromecânico, em latão cromado, DN= 1/2´ou 3/4´</t>
  </si>
  <si>
    <t>44.03.670</t>
  </si>
  <si>
    <t>Caixa de descarga de embutir, acionamento frontal, completa</t>
  </si>
  <si>
    <t>44.03.690</t>
  </si>
  <si>
    <t>Torneira de parede em ABS, DN 1/2´ ou 3/4´, 10cm</t>
  </si>
  <si>
    <t>44.03.700</t>
  </si>
  <si>
    <t>Torneira de parede em ABS, DN 1/2´ ou 3/4´, 15cm</t>
  </si>
  <si>
    <t>44.03.720</t>
  </si>
  <si>
    <t>Torneira de mesa para lavatório, acionamento hidromecânico com alavanca, registro integrado regulador de vazão, em latão cromado, DN= 1/2´</t>
  </si>
  <si>
    <t>44.03.810</t>
  </si>
  <si>
    <t>Aparelho misturador de mesa para pia com bica móvel, acabamento cromado</t>
  </si>
  <si>
    <t>44.03.825</t>
  </si>
  <si>
    <t>Misturador termostato para chuveiro ou ducha, acabamento cromado</t>
  </si>
  <si>
    <t>44.03.900</t>
  </si>
  <si>
    <t>Secador de mãos em ABS</t>
  </si>
  <si>
    <t>44.03.920</t>
  </si>
  <si>
    <t>Ducha higiênica com registro</t>
  </si>
  <si>
    <t>44.03.931</t>
  </si>
  <si>
    <t>Desviador para duchas e chuveiros</t>
  </si>
  <si>
    <t>44.03.940</t>
  </si>
  <si>
    <t>Válvula dupla para bancada de laboratório, uso em GLP, com bico para mangueira - diâmetro de 1/4´ a 1/2´</t>
  </si>
  <si>
    <t>44.03.950</t>
  </si>
  <si>
    <t>Válvula para cuba de laboratório, com nuca giratória e bico escalonado para mangueira</t>
  </si>
  <si>
    <t>44.04</t>
  </si>
  <si>
    <t>Prateleiras</t>
  </si>
  <si>
    <t>44.04.030</t>
  </si>
  <si>
    <t>Prateleira em granito com espessura de 2 cm</t>
  </si>
  <si>
    <t>44.04.040</t>
  </si>
  <si>
    <t>Prateleira em granilite</t>
  </si>
  <si>
    <t>44.04.050</t>
  </si>
  <si>
    <t>Prateleira em granito com espessura de 3 cm</t>
  </si>
  <si>
    <t>44.06</t>
  </si>
  <si>
    <t>Aparelhos de aco inoxidavel</t>
  </si>
  <si>
    <t>44.06.010</t>
  </si>
  <si>
    <t>Lavatório coletivo em aço inoxidável</t>
  </si>
  <si>
    <t>44.06.100</t>
  </si>
  <si>
    <t>Mictório coletivo em aço inoxidável</t>
  </si>
  <si>
    <t>44.06.200</t>
  </si>
  <si>
    <t>Tanque em aço inoxidável</t>
  </si>
  <si>
    <t>44.06.250</t>
  </si>
  <si>
    <t>Cuba em aço inoxidável simples de 300 x 140mm</t>
  </si>
  <si>
    <t>44.06.300</t>
  </si>
  <si>
    <t>Cuba em aço inoxidável simples de 400x340x140mm</t>
  </si>
  <si>
    <t>44.06.310</t>
  </si>
  <si>
    <t>Cuba em aço inoxidável simples de 465x300x140mm</t>
  </si>
  <si>
    <t>44.06.320</t>
  </si>
  <si>
    <t>Cuba em aço inoxidável simples de 560x330x140mm</t>
  </si>
  <si>
    <t>44.06.330</t>
  </si>
  <si>
    <t>Cuba em aço inoxidável simples de 500x400x400mm</t>
  </si>
  <si>
    <t>44.06.360</t>
  </si>
  <si>
    <t>Cuba em aço inoxidável simples de 500x400x200mm</t>
  </si>
  <si>
    <t>44.06.370</t>
  </si>
  <si>
    <t>Cuba em aço inoxidável simples de 500x400x250mm</t>
  </si>
  <si>
    <t>44.06.400</t>
  </si>
  <si>
    <t>Cuba em aço inoxidável simples de 500x400x300mm</t>
  </si>
  <si>
    <t>44.06.410</t>
  </si>
  <si>
    <t>Cuba em aço inoxidável simples de 600x500x300mm</t>
  </si>
  <si>
    <t>44.06.470</t>
  </si>
  <si>
    <t>Cuba em aço inoxidável simples de 600x500x350mm</t>
  </si>
  <si>
    <t>44.06.520</t>
  </si>
  <si>
    <t>Cuba em aço inoxidável simples de 600x500x400mm</t>
  </si>
  <si>
    <t>44.06.570</t>
  </si>
  <si>
    <t>Cuba em aço inoxidável simples de 700x600x450mm</t>
  </si>
  <si>
    <t>44.06.600</t>
  </si>
  <si>
    <t>Cuba em aço inoxidável simples de 1400x900x500mm</t>
  </si>
  <si>
    <t>44.06.610</t>
  </si>
  <si>
    <t>Cuba em aço inoxidável simples de 1100x600x400mm</t>
  </si>
  <si>
    <t>44.06.700</t>
  </si>
  <si>
    <t>Cuba em aço inoxidável dupla de 715x400x140mm</t>
  </si>
  <si>
    <t>44.06.710</t>
  </si>
  <si>
    <t>Cuba em aço inoxidável dupla de 835x340x140mm</t>
  </si>
  <si>
    <t>44.06.750</t>
  </si>
  <si>
    <t>Cuba em aço inoxidável dupla de 1020x400x250mm</t>
  </si>
  <si>
    <t>44.20</t>
  </si>
  <si>
    <t>Reparos, conservacoes e complementos - GRUPO 44</t>
  </si>
  <si>
    <t>44.20.010</t>
  </si>
  <si>
    <t>Sifão plástico sanfonado universal de 1´</t>
  </si>
  <si>
    <t>44.20.020</t>
  </si>
  <si>
    <t>Recolocação de torneiras</t>
  </si>
  <si>
    <t>44.20.040</t>
  </si>
  <si>
    <t>Recolocação de sifões</t>
  </si>
  <si>
    <t>44.20.060</t>
  </si>
  <si>
    <t>Recolocação de aparelhos sanitários, incluindo acessórios</t>
  </si>
  <si>
    <t>44.20.080</t>
  </si>
  <si>
    <t>Recolocação de caixas de descarga de sobrepor</t>
  </si>
  <si>
    <t>44.20.100</t>
  </si>
  <si>
    <t>Engate flexível metálico DN= 1/2´</t>
  </si>
  <si>
    <t>44.20.110</t>
  </si>
  <si>
    <t>Engate flexível de PVC DN= 1/2´</t>
  </si>
  <si>
    <t>44.20.120</t>
  </si>
  <si>
    <t>Canopla para válvula de descarga</t>
  </si>
  <si>
    <t>44.20.121</t>
  </si>
  <si>
    <t>Arejador com articulador em ABS cromado para torneira padrão, completo</t>
  </si>
  <si>
    <t>44.20.130</t>
  </si>
  <si>
    <t>Tubo de ligação para mictório, DN= 1/2´</t>
  </si>
  <si>
    <t>44.20.150</t>
  </si>
  <si>
    <t>Acabamento cromado para registro</t>
  </si>
  <si>
    <t>44.20.160</t>
  </si>
  <si>
    <t>Botão para válvula de descarga</t>
  </si>
  <si>
    <t>44.20.180</t>
  </si>
  <si>
    <t>Reparo para válvula de descarga</t>
  </si>
  <si>
    <t>44.20.200</t>
  </si>
  <si>
    <t>Sifão de metal cromado de 1 1/2´ x 2´</t>
  </si>
  <si>
    <t>44.20.220</t>
  </si>
  <si>
    <t>Sifão de metal cromado de 1´ x 1 1/2´</t>
  </si>
  <si>
    <t>44.20.230</t>
  </si>
  <si>
    <t>Tubo de ligação para sanitário</t>
  </si>
  <si>
    <t>44.20.240</t>
  </si>
  <si>
    <t>Sifão plástico com copo, rígido, de 1´ x 1 1/2´</t>
  </si>
  <si>
    <t>44.20.260</t>
  </si>
  <si>
    <t>Sifão plástico com copo, rígido, de 1 1/4´ x 2´</t>
  </si>
  <si>
    <t>44.20.280</t>
  </si>
  <si>
    <t>Tampa de plástico para bacia sanitária</t>
  </si>
  <si>
    <t>44.20.300</t>
  </si>
  <si>
    <t>Bolsa para bacia sanitária</t>
  </si>
  <si>
    <t>44.20.310</t>
  </si>
  <si>
    <t>Filtro de pressão em ABS, para 360 l/h</t>
  </si>
  <si>
    <t>44.20.390</t>
  </si>
  <si>
    <t>Válvula de PVC para lavatório</t>
  </si>
  <si>
    <t>44.20.620</t>
  </si>
  <si>
    <t>Válvula americana</t>
  </si>
  <si>
    <t>44.20.640</t>
  </si>
  <si>
    <t>Válvula de metal cromado de 1 1/2´</t>
  </si>
  <si>
    <t>44.20.650</t>
  </si>
  <si>
    <t>Válvula de metal cromado de 1´</t>
  </si>
  <si>
    <t>45</t>
  </si>
  <si>
    <t>ENTRADA DE AGUA, INCÊNDIO E GAS</t>
  </si>
  <si>
    <t>45.01</t>
  </si>
  <si>
    <t>Entrada de agua</t>
  </si>
  <si>
    <t>45.01.020</t>
  </si>
  <si>
    <t>Entrada completa de água com abrigo e registro de gaveta, DN= 3/4´</t>
  </si>
  <si>
    <t>45.01.040</t>
  </si>
  <si>
    <t>Entrada completa de água com abrigo e registro de gaveta, DN= 1´</t>
  </si>
  <si>
    <t>45.01.060</t>
  </si>
  <si>
    <t>Entrada completa de água com abrigo e registro de gaveta, DN= 1 1/2´</t>
  </si>
  <si>
    <t>45.01.066</t>
  </si>
  <si>
    <t>Entrada completa de água com abrigo e registro de gaveta, DN= 2´</t>
  </si>
  <si>
    <t>45.01.080</t>
  </si>
  <si>
    <t>Entrada completa de água com abrigo e registro de gaveta, DN= 2 1/2´</t>
  </si>
  <si>
    <t>45.01.082</t>
  </si>
  <si>
    <t>Entrada completa de água com abrigo e registro de gaveta, DN= 3´</t>
  </si>
  <si>
    <t>45.02</t>
  </si>
  <si>
    <t>Entrada de gas</t>
  </si>
  <si>
    <t>45.02.020</t>
  </si>
  <si>
    <t>Entrada completa de gás GLP domiciliar com 2 botijões de 13 kg</t>
  </si>
  <si>
    <t>45.02.040</t>
  </si>
  <si>
    <t>Entrada completa de gás GLP com 2 cilindros de 45 kg</t>
  </si>
  <si>
    <t>45.02.060</t>
  </si>
  <si>
    <t>Entrada completa de gás GLP com 4 cilindros de 45 kg</t>
  </si>
  <si>
    <t>45.02.080</t>
  </si>
  <si>
    <t>Entrada completa de gás GLP com 6 cilindros de 45 kg</t>
  </si>
  <si>
    <t>45.02.200</t>
  </si>
  <si>
    <t>Abrigo padronizado de gás GLP encanado</t>
  </si>
  <si>
    <t>45.03</t>
  </si>
  <si>
    <t>Hidrômetro</t>
  </si>
  <si>
    <t>45.03.010</t>
  </si>
  <si>
    <t>Hidrômetro em ferro fundido, diâmetro 50 mm (2´)</t>
  </si>
  <si>
    <t>45.03.030</t>
  </si>
  <si>
    <t>Hidrômetro em ferro fundido, diâmetro 100 mm (4´)</t>
  </si>
  <si>
    <t>45.03.100</t>
  </si>
  <si>
    <t>Hidrômetro em bronze, diâmetro de 25 mm (1´)</t>
  </si>
  <si>
    <t>45.03.110</t>
  </si>
  <si>
    <t>Hidrômetro em bronze, diâmetro de 40 mm (1 1/2´)</t>
  </si>
  <si>
    <t>45.03.200</t>
  </si>
  <si>
    <t>Filtro tipo cesto para hidrômetro de 50 mm (2´)</t>
  </si>
  <si>
    <t>45.20</t>
  </si>
  <si>
    <t>Reparos, conservacoes e complementos - GRUPO 45</t>
  </si>
  <si>
    <t>45.20.020</t>
  </si>
  <si>
    <t>Cilindro de gás (GLP) de 45 kg, com carga</t>
  </si>
  <si>
    <t>46</t>
  </si>
  <si>
    <t>TUBULACAO E CONDUTORES PARA LIQUIDOS E GASES.</t>
  </si>
  <si>
    <t>46.01</t>
  </si>
  <si>
    <t>Tubulacao em PVC rigido marrom para sistemas prediais de agua fria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</si>
  <si>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</si>
  <si>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</si>
  <si>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</si>
  <si>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</si>
  <si>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</si>
  <si>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</si>
  <si>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</si>
  <si>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</si>
  <si>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</si>
  <si>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</si>
  <si>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</si>
  <si>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</si>
  <si>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</si>
  <si>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</si>
  <si>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</si>
  <si>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</si>
  <si>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</si>
  <si>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</si>
  <si>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</t>
  </si>
  <si>
    <t>Tubulacao em PVC rigido branco para esgoto domiciliar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</si>
  <si>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</si>
  <si>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</si>
  <si>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</si>
  <si>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</si>
  <si>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</si>
  <si>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</si>
  <si>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</si>
  <si>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</si>
  <si>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</t>
  </si>
  <si>
    <t>Tubulacao em PVC rigido branco serie R - A.P e esgoto domiciliar</t>
  </si>
  <si>
    <t>46.03.038</t>
  </si>
  <si>
    <t>Tubo de PVC rígido PxB com virola e anel de borracha, linha esgoto série reforçada ´R´, DN= 50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</si>
  <si>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</si>
  <si>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</si>
  <si>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</si>
  <si>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</si>
  <si>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46.03.060</t>
  </si>
  <si>
    <t>Tubo de PVC rígido PxB com virola e anel de borracha, linha esgoto série reforçada ´R´. DN= 150 mm, inclusive conexões</t>
  </si>
  <si>
    <t>46.03.080</t>
  </si>
  <si>
    <t>Tubo de PVC rígido, pontas lisas, soldável, linha esgoto série reforçada ´R´, DN= 40 mm, inclusive conexões</t>
  </si>
  <si>
    <t>46.04</t>
  </si>
  <si>
    <t>Tubulacao em PVC rigido com junta elastica - aducao e distribuicao de agua</t>
  </si>
  <si>
    <t>46.04.010</t>
  </si>
  <si>
    <t>Tubo de PVC rígido tipo PBA classe 15, DN= 50mm, (DE= 60mm), inclusive conexões</t>
  </si>
  <si>
    <t>46.04.020</t>
  </si>
  <si>
    <t>Tubo de PVC rígido tipo PBA classe 15, DN= 75mm, (DE= 85mm), inclusive conexões</t>
  </si>
  <si>
    <t>46.04.030</t>
  </si>
  <si>
    <t>Tubo de PVC rígido tipo PBA classe 15, DN= 100mm, (DE= 110mm), inclusive conexões</t>
  </si>
  <si>
    <t>46.04.040</t>
  </si>
  <si>
    <t>Tubo de PVC rígido DEFoFo, DN= 100mm (DE= 118mm), inclusive conexões</t>
  </si>
  <si>
    <t>46.04.050</t>
  </si>
  <si>
    <t>Tubo de PVC rígido DEFoFo, DN= 150mm (DE= 170mm), inclusive conexões</t>
  </si>
  <si>
    <t>46.04.070</t>
  </si>
  <si>
    <t>Tubo de PVC rígido DEFoFo, DN= 200mm (DE= 222mm), inclusive conexões</t>
  </si>
  <si>
    <t>46.04.080</t>
  </si>
  <si>
    <t>Tubo de PVC rígido DEFoFo, DN= 250mm (DE= 274mm), inclusive conexões</t>
  </si>
  <si>
    <t>46.04.090</t>
  </si>
  <si>
    <t>Tubo de PVC rígido DEFoFo, DN= 300mm (DE= 326mm), inclusive conexões</t>
  </si>
  <si>
    <t>46.05</t>
  </si>
  <si>
    <t>Tubulacao em PVC rigido com junta elastica - rede de esgoto</t>
  </si>
  <si>
    <t>46.05.020</t>
  </si>
  <si>
    <t>Tubo PVC rígido, tipo Coletor Esgoto, junta elástica, DN= 100 mm, inclusive conexões</t>
  </si>
  <si>
    <t>46.05.040</t>
  </si>
  <si>
    <t>Tubo PVC rígido, tipo Coletor Esgoto, junta elástica,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</si>
  <si>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</si>
  <si>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</si>
  <si>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</si>
  <si>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</si>
  <si>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</si>
  <si>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</si>
  <si>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</si>
  <si>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</si>
  <si>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</t>
  </si>
  <si>
    <t>Tubulacao galvanizado</t>
  </si>
  <si>
    <t>46.07.010</t>
  </si>
  <si>
    <t>Tubo galvanizado DN= 1/2´, inclusive conexões</t>
  </si>
  <si>
    <t>46.07.020</t>
  </si>
  <si>
    <t>Tubo galvanizado DN= 3/4´, inclusive conexões</t>
  </si>
  <si>
    <t>46.07.030</t>
  </si>
  <si>
    <t>Tubo galvanizado DN= 1´, inclusive conexões</t>
  </si>
  <si>
    <t>46.07.040</t>
  </si>
  <si>
    <t>Tubo galvanizado DN= 1 1/4´, inclusive conexões</t>
  </si>
  <si>
    <t>46.07.050</t>
  </si>
  <si>
    <t>Tubo galvanizado DN= 1 1/2´, inclusive conexões</t>
  </si>
  <si>
    <t>Tubo galvanizado DN= 2´,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</si>
  <si>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</si>
  <si>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</si>
  <si>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</si>
  <si>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</si>
  <si>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</si>
  <si>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</si>
  <si>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46.07.100</t>
  </si>
  <si>
    <t>Tubo galvanizado DN= 6´, inclusive conexões</t>
  </si>
  <si>
    <t>46.08</t>
  </si>
  <si>
    <t>Tubulacao em aco carbono galvanizado classe schedule</t>
  </si>
  <si>
    <t>46.08.006</t>
  </si>
  <si>
    <t>Tubo galvanizado sem costura schedule 40, DN= 1/2´, inclusive conexões</t>
  </si>
  <si>
    <t>46.08.010</t>
  </si>
  <si>
    <t>Tubo galvanizado sem costura schedule 40, DN= 3/4´, inclusive conexões</t>
  </si>
  <si>
    <t>46.08.020</t>
  </si>
  <si>
    <t>Tubo galvanizado sem costura schedule 40, DN= 1´, inclusive conexões</t>
  </si>
  <si>
    <t>46.08.030</t>
  </si>
  <si>
    <t>Tubo galvanizado sem costura schedule 40, DN= 1 1/4´, inclusive conexões</t>
  </si>
  <si>
    <t>46.08.040</t>
  </si>
  <si>
    <t>Tubo galvanizado sem costura schedule 40, DN= 1 1/2´, inclusive conexões</t>
  </si>
  <si>
    <t>46.08.050</t>
  </si>
  <si>
    <t>Tubo galvanizado sem costura schedule 40, DN= 2´, inclusive conexões</t>
  </si>
  <si>
    <t>46.08.070</t>
  </si>
  <si>
    <t>Tubo galvanizado sem costura schedule 40, DN= 2 1/2´,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</si>
  <si>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</si>
  <si>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</si>
  <si>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</si>
  <si>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</si>
  <si>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46.08.110</t>
  </si>
  <si>
    <t>Tubo galvanizado sem costura schedule 40, DN= 6´, inclusive conexões</t>
  </si>
  <si>
    <t>46.09</t>
  </si>
  <si>
    <t>Conexoes e acessorios em ferro fundido, predial e tradicional, esgoto e pluvial</t>
  </si>
  <si>
    <t>46.09.050</t>
  </si>
  <si>
    <t>Joelho 45° em ferro fundido, linha predial tradicional, DN= 50 mm</t>
  </si>
  <si>
    <t>46.09.060</t>
  </si>
  <si>
    <t>Joelho 45° em ferro fundido, linha predial tradicional, DN= 75 mm</t>
  </si>
  <si>
    <t>46.09.070</t>
  </si>
  <si>
    <t>Joelho 45° em ferro fundido, linha predial tradicional, DN= 100 mm</t>
  </si>
  <si>
    <t>46.09.080</t>
  </si>
  <si>
    <t>Joelho 45° em ferro fundido, linha predial tradicional, DN= 150 mm</t>
  </si>
  <si>
    <t>46.09.100</t>
  </si>
  <si>
    <t>Joelho 87° 30´ em ferro fundido, linha predial tradicional, DN= 50 mm</t>
  </si>
  <si>
    <t>46.09.110</t>
  </si>
  <si>
    <t>Joelho 87° 30´ em ferro fundido, linha predial tradicional, DN= 75 mm</t>
  </si>
  <si>
    <t>46.09.120</t>
  </si>
  <si>
    <t>Joelho 87° 30´ em ferro fundido, linha predial tradicional, DN= 100 mm</t>
  </si>
  <si>
    <t>46.09.130</t>
  </si>
  <si>
    <t>Joelho 87° 30´ em ferro fundido, linha predial tradicional, DN= 150 mm</t>
  </si>
  <si>
    <t>46.09.150</t>
  </si>
  <si>
    <t>Luva bolsa e bolsa em ferro fundido, linha predial tradicional, DN= 50 mm</t>
  </si>
  <si>
    <t>46.09.160</t>
  </si>
  <si>
    <t>Luva bolsa e bolsa em ferro fundido, linha predial tradicional, DN= 75 mm</t>
  </si>
  <si>
    <t>46.09.170</t>
  </si>
  <si>
    <t>Luva bolsa e bolsa em ferro fundido, linha predial tradicional, DN= 100 mm</t>
  </si>
  <si>
    <t>46.09.180</t>
  </si>
  <si>
    <t>Luva bolsa e bolsa em ferro fundido, linha predial tradicional, DN= 150 mm</t>
  </si>
  <si>
    <t>46.09.200</t>
  </si>
  <si>
    <t>Placa cega em ferro fundido, linha predial tradicional, DN= 75 mm</t>
  </si>
  <si>
    <t>46.09.210</t>
  </si>
  <si>
    <t>Placa cega em ferro fundido, linha predial tradicional, DN= 100 mm</t>
  </si>
  <si>
    <t>46.09.230</t>
  </si>
  <si>
    <t>Junção 45° em ferro fundido, linha predial tradicional, DN= 50 x 50 mm</t>
  </si>
  <si>
    <t>46.09.240</t>
  </si>
  <si>
    <t>Junção 45° em ferro fundido, linha predial tradicional, DN= 75 x 50 mm</t>
  </si>
  <si>
    <t>46.09.250</t>
  </si>
  <si>
    <t>Junção 45° em ferro fundido, linha predial tradicional, DN= 75 x 75 mm</t>
  </si>
  <si>
    <t>46.09.260</t>
  </si>
  <si>
    <t>Junção 45° em ferro fundido, linha predial tradicional, DN= 100 x 50 mm</t>
  </si>
  <si>
    <t>46.09.270</t>
  </si>
  <si>
    <t>Junção 45° em ferro fundido, linha predial tradicional, DN= 100 x 75 mm</t>
  </si>
  <si>
    <t>46.09.280</t>
  </si>
  <si>
    <t>Junção 45° em ferro fundido, linha predial tradicional, DN= 100 x 100 mm</t>
  </si>
  <si>
    <t>46.09.290</t>
  </si>
  <si>
    <t>Junção 45° em ferro fundido, linha predial tradicional, DN= 150 x 100 mm</t>
  </si>
  <si>
    <t>46.09.300</t>
  </si>
  <si>
    <t>Junção dupla 45° em ferro fundido, linha predial tradicional, DN= 100 mm</t>
  </si>
  <si>
    <t>46.09.320</t>
  </si>
  <si>
    <t>Te sanitário 87° 30´ em ferro fundido, linha predial tradicional, DN= 50 x 50 mm</t>
  </si>
  <si>
    <t>46.09.330</t>
  </si>
  <si>
    <t>Te sanitário 87° 30´ em ferro fundido, linha predial tradicional, DN= 75 x 50 mm</t>
  </si>
  <si>
    <t>46.09.340</t>
  </si>
  <si>
    <t>Te sanitário 87° 30´ em ferro fundido, linha predial tradicional, DN= 75 x 75 mm</t>
  </si>
  <si>
    <t>46.09.350</t>
  </si>
  <si>
    <t>Te sanitário 87° 30´ em ferro fundido, linha predial tradicional, DN= 100 x 50 mm</t>
  </si>
  <si>
    <t>46.09.360</t>
  </si>
  <si>
    <t>Te sanitário 87° 30´ em ferro fundido, linha predial tradicional, DN= 100 x 75 mm</t>
  </si>
  <si>
    <t>46.09.370</t>
  </si>
  <si>
    <t>Te sanitário 87° 30´ em ferro fundido, linha predial tradicional, DN= 100 x 100 mm</t>
  </si>
  <si>
    <t>46.09.400</t>
  </si>
  <si>
    <t>Bucha de redução em ferro fundido, linha predial tradicional, DN= 75 x 50 mm</t>
  </si>
  <si>
    <t>46.09.410</t>
  </si>
  <si>
    <t>Bucha de redução em ferro fundido, linha predial tradicional, DN= 100 x 75 mm</t>
  </si>
  <si>
    <t>46.09.420</t>
  </si>
  <si>
    <t>Bucha de redução em ferro fundido, linha predial tradicional, DN= 150 x 100 mm</t>
  </si>
  <si>
    <t>46.10</t>
  </si>
  <si>
    <t>Tubulacao em cobre para agua quente, gas e vapor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</si>
  <si>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</si>
  <si>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</si>
  <si>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</si>
  <si>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</si>
  <si>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</si>
  <si>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</si>
  <si>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</si>
  <si>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</si>
  <si>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</si>
  <si>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</si>
  <si>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</si>
  <si>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</si>
  <si>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</si>
  <si>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</si>
  <si>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</si>
  <si>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</si>
  <si>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</si>
  <si>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</si>
  <si>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46.10.200</t>
  </si>
  <si>
    <t>Tubo de cobre classe E, DN= 22mm (3/4´), inclusive conexões</t>
  </si>
  <si>
    <t>46.10.210</t>
  </si>
  <si>
    <t>Tubo de cobre classe E, DN= 28mm (1´), inclusive conexões</t>
  </si>
  <si>
    <t>46.10.220</t>
  </si>
  <si>
    <t>Tubo de cobre classe E, DN= 35mm (1 1/4´), inclusive conexões</t>
  </si>
  <si>
    <t>46.10.230</t>
  </si>
  <si>
    <t>Tubo de cobre classe E, DN= 42mm (1 1/2´), inclusive conexões</t>
  </si>
  <si>
    <t>46.10.240</t>
  </si>
  <si>
    <t>Tubo de cobre classe E, DN= 54mm (2´), inclusive conexões</t>
  </si>
  <si>
    <t>46.10.250</t>
  </si>
  <si>
    <t>Tubo de cobre classe E, DN= 66mm (2 1/2´), inclusive conexões</t>
  </si>
  <si>
    <t>46.12</t>
  </si>
  <si>
    <t>Tubulacao em concreto para rede de aguas pluviais</t>
  </si>
  <si>
    <t>46.12.010</t>
  </si>
  <si>
    <t>Tubo de concreto (PS-1), DN= 300mm</t>
  </si>
  <si>
    <t>46.12.020</t>
  </si>
  <si>
    <t>Tubo de concreto (PS-1), DN= 400mm</t>
  </si>
  <si>
    <t>46.12.050</t>
  </si>
  <si>
    <t>Tubo de concreto (PS-2), DN= 300mm</t>
  </si>
  <si>
    <t>46.12.060</t>
  </si>
  <si>
    <t>Tubo de concreto (PS-2), DN= 400mm</t>
  </si>
  <si>
    <t>46.12.070</t>
  </si>
  <si>
    <t>Tubo de concreto (PS-2), DN= 500mm</t>
  </si>
  <si>
    <t>46.12.080</t>
  </si>
  <si>
    <t>Tubo de concreto (PA-1), DN= 600mm</t>
  </si>
  <si>
    <t>46.12.100</t>
  </si>
  <si>
    <t>Tubo de concreto (PA-1), DN= 800mm</t>
  </si>
  <si>
    <t>46.12.120</t>
  </si>
  <si>
    <t>Tubo de concreto (PA-1), DN= 1000mm</t>
  </si>
  <si>
    <t>46.12.140</t>
  </si>
  <si>
    <t>Tubo de concreto (PA-1), DN= 1200mm</t>
  </si>
  <si>
    <t>46.12.150</t>
  </si>
  <si>
    <t>Tubo de concreto (PA-2), DN= 600mm</t>
  </si>
  <si>
    <t>46.12.160</t>
  </si>
  <si>
    <t>Tubo de concreto (PA-2), DN= 800mm</t>
  </si>
  <si>
    <t>46.12.170</t>
  </si>
  <si>
    <t>Tubo de concreto (PA-2), DN= 1000mm</t>
  </si>
  <si>
    <t>46.12.180</t>
  </si>
  <si>
    <t>Tubo de concreto (PA-3), DN= 600mm</t>
  </si>
  <si>
    <t>46.12.190</t>
  </si>
  <si>
    <t>Tubo de concreto (PA-3), DN= 800mm</t>
  </si>
  <si>
    <t>46.12.200</t>
  </si>
  <si>
    <t>Tubo de concreto (PA-3), DN= 1000mm</t>
  </si>
  <si>
    <t>46.12.210</t>
  </si>
  <si>
    <t>Meio tubo de concreto, DN= 300mm</t>
  </si>
  <si>
    <t>Meio tubo de concreto, DN= 400mm</t>
  </si>
  <si>
    <t>46.12.240</t>
  </si>
  <si>
    <t>Meio tubo de concreto, DN= 600mm</t>
  </si>
  <si>
    <t>46.12.250</t>
  </si>
  <si>
    <t>Tubo de concreto (PA-2), DN= 1500mm</t>
  </si>
  <si>
    <t>46.12.260</t>
  </si>
  <si>
    <t>Tubo de concreto (PA-1), DN= 400mm</t>
  </si>
  <si>
    <t>46.12.270</t>
  </si>
  <si>
    <t>Tubo de concreto (PA-2), DN= 400mm</t>
  </si>
  <si>
    <t>46.12.280</t>
  </si>
  <si>
    <t>Tubo de concreto (PA-3), DN= 400mm</t>
  </si>
  <si>
    <t>46.12.290</t>
  </si>
  <si>
    <t>Tubo de concreto (PA-2), DN= 700mm</t>
  </si>
  <si>
    <t>46.12.300</t>
  </si>
  <si>
    <t>Tubo de concreto (PA-2), DN= 500mm</t>
  </si>
  <si>
    <t>46.12.310</t>
  </si>
  <si>
    <t>Tubo de concreto (PA-2), DN= 900mm</t>
  </si>
  <si>
    <t>46.12.320</t>
  </si>
  <si>
    <t>Tubo de concreto (PA-1), DN= 300mm</t>
  </si>
  <si>
    <t>46.12.330</t>
  </si>
  <si>
    <t>Tubo de concreto (PA-2), DN= 300mm</t>
  </si>
  <si>
    <t>46.12.340</t>
  </si>
  <si>
    <t>Meio tubo de concreto, DN= 200mm</t>
  </si>
  <si>
    <t>46.13</t>
  </si>
  <si>
    <t>Tubulacao em PEAD corrugado perfurado para rede drenagem</t>
  </si>
  <si>
    <t>46.13.006</t>
  </si>
  <si>
    <t>Tubo em polietileno de alta densidade corrugado perfurado, DN= 2 1/2´, inclusive conexões</t>
  </si>
  <si>
    <t>46.13.010</t>
  </si>
  <si>
    <t>Tubo em polietileno de alta densidade corrugado perfurado, DN= 3´, inclusive conexões</t>
  </si>
  <si>
    <t>46.13.020</t>
  </si>
  <si>
    <t>Tubo em polietileno de alta densidade corrugado perfurado, DN= 4´, inclusive conexões</t>
  </si>
  <si>
    <t>46.13.026</t>
  </si>
  <si>
    <t>Tubo em polietileno de alta densidade corrugado perfurado, DN= 6´, inclusive conexões</t>
  </si>
  <si>
    <t>46.13.030</t>
  </si>
  <si>
    <t>Tubo em polietileno de alta densidade corrugado perfurado, DN= 8´, inclusive conexões</t>
  </si>
  <si>
    <t>46.13.100</t>
  </si>
  <si>
    <t>Tubo em polietileno de alta densidade corrugado, DN/DI= 250 mm</t>
  </si>
  <si>
    <t>46.13.101</t>
  </si>
  <si>
    <t>Tubo em polietileno de alta densidade corrugado, DN/DI= 300 mm</t>
  </si>
  <si>
    <t>46.13.102</t>
  </si>
  <si>
    <t>Tubo em polietileno de alta densidade corrugado, DN/DI= 400 mm</t>
  </si>
  <si>
    <t>46.13.103</t>
  </si>
  <si>
    <t>Tubo em polietileno de alta densidade corrugado, DN/DI= 500 mm</t>
  </si>
  <si>
    <t>46.13.104</t>
  </si>
  <si>
    <t>Tubo em polietileno de alta densidade corrugado, DN/DI= 600 mm</t>
  </si>
  <si>
    <t>46.13.105</t>
  </si>
  <si>
    <t>Tubo em polietileno de alta densidade corrugado, DN/DI= 800 mm</t>
  </si>
  <si>
    <t>46.13.106</t>
  </si>
  <si>
    <t>Tubo em polietileno de alta densidade corrugado, DN/DI= 1000 mm</t>
  </si>
  <si>
    <t>46.13.107</t>
  </si>
  <si>
    <t>Tubo em polietileno de alta densidade corrugado, DN/DI= 1200 mm</t>
  </si>
  <si>
    <t>46.14</t>
  </si>
  <si>
    <t>Tubulacao em ferro ductil para redes de saneamento</t>
  </si>
  <si>
    <t>46.14.020</t>
  </si>
  <si>
    <t>Tubo de ferro fundido classe K-7 com junta elástica, DN= 150mm, inclusive conexões</t>
  </si>
  <si>
    <t>46.14.030</t>
  </si>
  <si>
    <t>Tubo de ferro fundido classe K-7 com junta elástica, DN= 200mm, inclusive conexões</t>
  </si>
  <si>
    <t>46.14.040</t>
  </si>
  <si>
    <t>Tubo de ferro fundido classe K-7 com junta elástica, DN= 250mm, inclusive conexões</t>
  </si>
  <si>
    <t>46.14.050</t>
  </si>
  <si>
    <t>Tubo de ferro fundido classe K-7 com junta elástica, DN= 350mm, inclusive conexões</t>
  </si>
  <si>
    <t>46.14.060</t>
  </si>
  <si>
    <t>Tubo de ferro fundido classe K-7 com junta elástica, DN= 300mm, inclusive conexões</t>
  </si>
  <si>
    <t>46.14.490</t>
  </si>
  <si>
    <t>Tubo de ferro fundido classe k-9 com junta elástica, DN= 80mm, inclusive conexões</t>
  </si>
  <si>
    <t>46.14.510</t>
  </si>
  <si>
    <t>Tubo de ferro fundido classe K-9 com junta elástica, DN= 100mm, inclusive conexões</t>
  </si>
  <si>
    <t>46.14.520</t>
  </si>
  <si>
    <t>Tubo de ferro fundido classe K-9 com junta elástica, DN= 150mm, inclusive conexões</t>
  </si>
  <si>
    <t>46.14.530</t>
  </si>
  <si>
    <t>Tubo de ferro fundido classe K-9 com junta elástica, DN= 200mm, inclusive conexões</t>
  </si>
  <si>
    <t>46.14.540</t>
  </si>
  <si>
    <t>Tubo de ferro fundido classe k-9 com junta elástica, DN= 250mm, inclusive conexões</t>
  </si>
  <si>
    <t>46.14.550</t>
  </si>
  <si>
    <t>Tubo de ferro fundido classe K-9 com junta elástica, DN= 300mm, inclusive conexões</t>
  </si>
  <si>
    <t>46.14.560</t>
  </si>
  <si>
    <t>Tubo de ferro fundido classe k-9 com junta elástica, DN= 350mm, inclusive conexões</t>
  </si>
  <si>
    <t>46.15</t>
  </si>
  <si>
    <t>Tubulacao em PEAD - recalque de tratamento de esgoto</t>
  </si>
  <si>
    <t>46.15.111</t>
  </si>
  <si>
    <t>Tubo em polietileno de alta densidade DE=160 mm - PN-10, inclusive conexões</t>
  </si>
  <si>
    <t>46.15.112</t>
  </si>
  <si>
    <t>Tubo em polietileno de alta densidade DE=200 mm - PN-10, inclusive conexões</t>
  </si>
  <si>
    <t>46.15.113</t>
  </si>
  <si>
    <t>Tubo em polietileno de alta densidade DE=225 mm - PN-10, inclusive conexões</t>
  </si>
  <si>
    <t>46.18</t>
  </si>
  <si>
    <t>Tubulacao flangeada em ferro ductil para redes de saneamento</t>
  </si>
  <si>
    <t>46.18.010</t>
  </si>
  <si>
    <t>Tubo em ferro fundido com ponta e ponta TCLA - DN= 80mm, sem juntas e conexões</t>
  </si>
  <si>
    <t>46.18.020</t>
  </si>
  <si>
    <t>Tubo em ferro fundido com ponta e ponta TCLA - DN= 100mm, sem juntas e conexões</t>
  </si>
  <si>
    <t>46.18.030</t>
  </si>
  <si>
    <t>Tubo em ferro fundido com ponta e ponta TCLA - DN= 150mm, sem juntas e conexões</t>
  </si>
  <si>
    <t>46.18.040</t>
  </si>
  <si>
    <t>Tubo em ferro fundido com ponta e ponta TCLA - DN= 200mm, sem juntas e conexões</t>
  </si>
  <si>
    <t>46.18.050</t>
  </si>
  <si>
    <t>Tubo em ferro fundido com ponta e ponta TCLA - DN= 250mm, sem juntas e conexões</t>
  </si>
  <si>
    <t>46.18.060</t>
  </si>
  <si>
    <t>Tubo em ferro fundido com ponta e ponta TCLA - DN= 300mm, sem juntas e conexões</t>
  </si>
  <si>
    <t>46.18.089</t>
  </si>
  <si>
    <t>Flange avulso em ferro fundido, classe PN-10, DN= 50mm</t>
  </si>
  <si>
    <t>46.18.090</t>
  </si>
  <si>
    <t>Flange avulso em ferro fundido, classe PN-10, DN= 80mm</t>
  </si>
  <si>
    <t>46.18.100</t>
  </si>
  <si>
    <t>Flange avulso em ferro fundido, classe PN-10, DN= 100mm</t>
  </si>
  <si>
    <t>46.18.110</t>
  </si>
  <si>
    <t>Flange avulso em ferro fundido, classe PN-10, DN= 150mm</t>
  </si>
  <si>
    <t>46.18.120</t>
  </si>
  <si>
    <t>Flange avulso em ferro fundido, classe PN-10, DN= 200mm</t>
  </si>
  <si>
    <t>46.18.130</t>
  </si>
  <si>
    <t>Flange avulso em ferro fundido, classe PN-10, DN= 250mm</t>
  </si>
  <si>
    <t>46.18.140</t>
  </si>
  <si>
    <t>Flange avulso em ferro fundido, classe PN-10, DN= 300mm</t>
  </si>
  <si>
    <t>46.18.168</t>
  </si>
  <si>
    <t>Curva de 90° em ferro fundido com flanges, classe PN-10, DN= 50mm</t>
  </si>
  <si>
    <t>46.18.170</t>
  </si>
  <si>
    <t>Curva de 90° em ferro fundido, com flanges, classe PN-10, DN= 80mm</t>
  </si>
  <si>
    <t>46.18.180</t>
  </si>
  <si>
    <t>Curva de 90° em ferro fundido, com flanges, classe PN-10, DN= 100mm</t>
  </si>
  <si>
    <t>46.18.190</t>
  </si>
  <si>
    <t>Curva de 90° em ferro fundido, com flanges, classe PN-10, DN= 150mm</t>
  </si>
  <si>
    <t>46.18.410</t>
  </si>
  <si>
    <t>Te em ferro fundido, com flanges, classe PN-10, DN= 80mm, com derivação de 80mm</t>
  </si>
  <si>
    <t>46.18.420</t>
  </si>
  <si>
    <t>Te em ferro fundido, com flanges, classe PN-10, DN= 100mm, com derivações de 80 até 100mm</t>
  </si>
  <si>
    <t>46.18.430</t>
  </si>
  <si>
    <t>Te em ferro fundido, com flanges, classe PN-10, DN= 150mm, com derivações de 80 até 150mm</t>
  </si>
  <si>
    <t>46.18.560</t>
  </si>
  <si>
    <t>Junta Gibault em ferro fundido, DN= 80mm, completa</t>
  </si>
  <si>
    <t>46.18.570</t>
  </si>
  <si>
    <t>Junta Gibault em ferro fundido, DN= 100 mm, completa</t>
  </si>
  <si>
    <t>46.19</t>
  </si>
  <si>
    <t>Tubulacao flangeada em ferro ductil para redes de saneamento.</t>
  </si>
  <si>
    <t>46.19.500</t>
  </si>
  <si>
    <t>Redução excêntrica em ferro fundido, com flanges, classe PN-10, DN= 100mm x 80mm</t>
  </si>
  <si>
    <t>46.19.510</t>
  </si>
  <si>
    <t>Redução excêntrica em ferro fundido, com flanges, classe PN-10, DN= 150mm x 80/100mm</t>
  </si>
  <si>
    <t>46.19.520</t>
  </si>
  <si>
    <t>Redução excêntrica em ferro fundido, com flanges, classe PN-10, DN= 200mm x 100/150mm</t>
  </si>
  <si>
    <t>46.19.530</t>
  </si>
  <si>
    <t>Redução excêntrica em ferro fundido, com flanges, classe PN-10, DN= 250mm x 150/200mm</t>
  </si>
  <si>
    <t>46.19.590</t>
  </si>
  <si>
    <t>Redução concêntrica em ferro fundido, com flanges, classe PN-10, DN= 80 x 50mm</t>
  </si>
  <si>
    <t>46.19.600</t>
  </si>
  <si>
    <t>Redução concêntrica em ferro fundido, com flanges, classe PN-10, DN= 100mm x 80mm</t>
  </si>
  <si>
    <t>46.19.610</t>
  </si>
  <si>
    <t>Redução concêntrica em ferro fundido, com flanges, classe PN-10, DN= 150mm x 80/100mm</t>
  </si>
  <si>
    <t>46.19.620</t>
  </si>
  <si>
    <t>Redução concêntrica em ferro fundido, com flanges, classe PN-10, DN= 200mm x 100/150mm</t>
  </si>
  <si>
    <t>46.19.630</t>
  </si>
  <si>
    <t>Redução concêntrica em ferro fundido, com flanges, classe PN-10, DN= 250mm x 150/200mm</t>
  </si>
  <si>
    <t>46.20</t>
  </si>
  <si>
    <t>Reparos, conservacoes e complementos - GRUPO 46</t>
  </si>
  <si>
    <t>46.20.010</t>
  </si>
  <si>
    <t>Assentamento de tubo de concreto com diâmetro até 600 mm</t>
  </si>
  <si>
    <t>46.20.020</t>
  </si>
  <si>
    <t>Assentamento de tubo de concreto com diâmetro de 700 até 1500 mm</t>
  </si>
  <si>
    <t>46.21</t>
  </si>
  <si>
    <t>Tubulacao em aco preto schedule</t>
  </si>
  <si>
    <t>46.21.012</t>
  </si>
  <si>
    <t>Tubo de aço carbono preto sem costura Schedule 40, DN= 1´ - inclusive conexões</t>
  </si>
  <si>
    <t>46.21.036</t>
  </si>
  <si>
    <t>Tubo de aço carbono preto sem costura Schedule 40, DN= 1 1/4´ - inclusive conexões</t>
  </si>
  <si>
    <t>46.21.040</t>
  </si>
  <si>
    <t>Tubo de aço carbono preto sem costura Schedule 40, DN= 1 1/2´ - inclusive conexões</t>
  </si>
  <si>
    <t>46.21.046</t>
  </si>
  <si>
    <t>Tubo de aço carbono preto sem costura Schedule 40, DN= 2´ - inclusive conexões</t>
  </si>
  <si>
    <t>46.21.056</t>
  </si>
  <si>
    <t>Tubo de aço carbono preto sem costura Schedule 40, DN= 2 1/2´ - inclusive conexões</t>
  </si>
  <si>
    <t>46.21.060</t>
  </si>
  <si>
    <t>Tubo de aço carbono preto sem costura Schedule 40, DN= 3´ - inclusive conexões</t>
  </si>
  <si>
    <t>46.21.066</t>
  </si>
  <si>
    <t>Tubo de aço carbono preto sem costura Schedule 40, DN= 3 1/2´ - inclusive conexões</t>
  </si>
  <si>
    <t>46.21.080</t>
  </si>
  <si>
    <t>Tubo de aço carbono preto sem costura Schedule 40, DN= 4´ - inclusive conexões</t>
  </si>
  <si>
    <t>46.21.090</t>
  </si>
  <si>
    <t>Tubo de aço carbono preto sem costura Schedule 40, DN= 5´ - inclusive conexões</t>
  </si>
  <si>
    <t>46.21.100</t>
  </si>
  <si>
    <t>Tubo de aço carbono preto sem costura Schedule 40, DN= 6´ - inclusive conexões</t>
  </si>
  <si>
    <t>46.21.110</t>
  </si>
  <si>
    <t>Tubo de aço carbono preto sem costura Schedule 40, DN= 8´ - inclusive conexões</t>
  </si>
  <si>
    <t>46.21.140</t>
  </si>
  <si>
    <t>Tubo de aço carbono preto com costura Schedule 40, DN= 10´ - inclusive conexões</t>
  </si>
  <si>
    <t>46.21.150</t>
  </si>
  <si>
    <t>Tubo de aço carbono preto com costura Schedule 40, DN= 12´ - inclusive conexões</t>
  </si>
  <si>
    <t>46.23</t>
  </si>
  <si>
    <t>Tubulacao em concreto para rede de esgoto sanitario</t>
  </si>
  <si>
    <t>46.23.110</t>
  </si>
  <si>
    <t>Tubo de concreto classe EA-3, DN= 400 mm</t>
  </si>
  <si>
    <t>46.23.120</t>
  </si>
  <si>
    <t>Tubo de concreto classe EA-3, DN= 500 mm</t>
  </si>
  <si>
    <t>46.23.130</t>
  </si>
  <si>
    <t>Tubo de concreto classe EA-3, DN= 600 mm</t>
  </si>
  <si>
    <t>46.23.140</t>
  </si>
  <si>
    <t>Tubo de concreto classe EA-3, DN= 700 mm</t>
  </si>
  <si>
    <t>46.23.150</t>
  </si>
  <si>
    <t>Tubo de concreto classe EA-3, DN= 800 mm</t>
  </si>
  <si>
    <t>46.23.160</t>
  </si>
  <si>
    <t>Tubo de concreto classe EA-3, DN= 900 mm</t>
  </si>
  <si>
    <t>46.23.170</t>
  </si>
  <si>
    <t>Tubo de concreto classe EA-3, DN= 1000 mm</t>
  </si>
  <si>
    <t>46.23.180</t>
  </si>
  <si>
    <t>Tubo de concreto classe EA-3, DN= 1200 mm</t>
  </si>
  <si>
    <t>46.25</t>
  </si>
  <si>
    <t>Tubulação em CPVC</t>
  </si>
  <si>
    <t>46.25.050</t>
  </si>
  <si>
    <t>Condutor em PVC 88mm, inclusive conexões - AP</t>
  </si>
  <si>
    <t>46.26</t>
  </si>
  <si>
    <t>Tubulacao em ferro fundido predial SMU - esgoto e pluvial</t>
  </si>
  <si>
    <t>46.26.010</t>
  </si>
  <si>
    <t>Tubo em ferro fundido com ponta e ponta, predial SMU, DN= 50 mm</t>
  </si>
  <si>
    <t>46.26.020</t>
  </si>
  <si>
    <t>Tubo em ferro fundido com ponta e ponta, predial SMU, DN= 75 mm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</si>
  <si>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</si>
  <si>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</si>
  <si>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</si>
  <si>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</si>
  <si>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46.26.050</t>
  </si>
  <si>
    <t>Tubo em ferro fundido com ponta e ponta, predial SMU, DN= 200 mm</t>
  </si>
  <si>
    <t>46.26.060</t>
  </si>
  <si>
    <t>Junta de união em aço inoxidável para tubo em ferro fundido predial SMU, DN= 50 mm</t>
  </si>
  <si>
    <t>46.26.070</t>
  </si>
  <si>
    <t>Junta de união em aço inoxidável para tubo em ferro fundido predial SMU, DN= 75 mm</t>
  </si>
  <si>
    <t>46.26.080</t>
  </si>
  <si>
    <t>Junta de união em aço inoxidável para tubo em ferro fundido predial SMU, DN= 100 mm</t>
  </si>
  <si>
    <t>46.26.090</t>
  </si>
  <si>
    <t>Junta de união em aço inoxidável para tubo em ferro fundido predial SMU, DN= 150 mm</t>
  </si>
  <si>
    <t>46.26.100</t>
  </si>
  <si>
    <t>Junta de união em aço inoxidável para tubo em ferro fundido predial SMU, DN= 200 mm</t>
  </si>
  <si>
    <t>46.26.110</t>
  </si>
  <si>
    <t>Conjunto de ancoragem para tubo em ferro fundido predial SMU, DN= 50 mm</t>
  </si>
  <si>
    <t>46.26.120</t>
  </si>
  <si>
    <t>Conjunto de ancoragem para tubo em ferro fundido predial SMU, DN= 75 mm</t>
  </si>
  <si>
    <t>46.26.130</t>
  </si>
  <si>
    <t>Conjunto de ancoragem para tubo em ferro fundido predial SMU, DN= 100 mm</t>
  </si>
  <si>
    <t>46.26.136</t>
  </si>
  <si>
    <t>Conjunto de ancoragem para tubo em ferro fundido predial SMU, DN= 125 mm</t>
  </si>
  <si>
    <t>46.26.140</t>
  </si>
  <si>
    <t>Conjunto de ancoragem para tubo em ferro fundido predial SMU, DN= 150 mm</t>
  </si>
  <si>
    <t>46.26.150</t>
  </si>
  <si>
    <t>Conjunto de ancoragem para tubo em ferro fundido predial SMU, DN= 200 mm</t>
  </si>
  <si>
    <t>46.26.200</t>
  </si>
  <si>
    <t>Tubo em ferro fundido com ponta e ponta, predial SMU, DN= 125 mm</t>
  </si>
  <si>
    <t>46.26.210</t>
  </si>
  <si>
    <t>Tubo em ferro fundido com ponta e ponta, predial SMU, DN= 250 mm</t>
  </si>
  <si>
    <t>46.26.400</t>
  </si>
  <si>
    <t>Joelho 45° em ferro fundido, predial SMU, DN= 50 mm</t>
  </si>
  <si>
    <t>46.26.410</t>
  </si>
  <si>
    <t>Joelho 45° em ferro fundido, predial SMU, DN= 75 mm</t>
  </si>
  <si>
    <t>46.26.420</t>
  </si>
  <si>
    <t>Joelho 45° em ferro fundido, predial SMU, DN= 100 mm</t>
  </si>
  <si>
    <t>46.26.426</t>
  </si>
  <si>
    <t>Joelho 45° em ferro fundido, predial SMU, DN= 125 mm</t>
  </si>
  <si>
    <t>46.26.430</t>
  </si>
  <si>
    <t>Joelho 45° em ferro fundido, predial SMU, DN= 150 mm</t>
  </si>
  <si>
    <t>46.26.440</t>
  </si>
  <si>
    <t>Joelho 45° em ferro fundido, predial SMU, DN= 200 mm</t>
  </si>
  <si>
    <t>46.26.460</t>
  </si>
  <si>
    <t>Joelho 88° em ferro fundido, predial SMU, DN= 50 mm</t>
  </si>
  <si>
    <t>46.26.470</t>
  </si>
  <si>
    <t>Joelho 88° em ferro fundido, predial SMU, DN= 75 mm</t>
  </si>
  <si>
    <t>46.26.480</t>
  </si>
  <si>
    <t>Joelho 88° em ferro fundido, predial SMU, DN= 100 mm</t>
  </si>
  <si>
    <t>46.26.490</t>
  </si>
  <si>
    <t>Joelho 88° em ferro fundido, predial SMU, DN= 150 mm</t>
  </si>
  <si>
    <t>46.26.500</t>
  </si>
  <si>
    <t>Joelho 88° em ferro fundido, predial SMU, DN= 200 mm</t>
  </si>
  <si>
    <t>46.26.510</t>
  </si>
  <si>
    <t>Junção 45° em ferro fundido, predial SMU, DN= 50 x 50 mm</t>
  </si>
  <si>
    <t>46.26.516</t>
  </si>
  <si>
    <t>Junção 45° em ferro fundido, predial SMU, DN= 75 x 50 mm</t>
  </si>
  <si>
    <t>46.26.520</t>
  </si>
  <si>
    <t>Junção 45° em ferro fundido, predial SMU, DN= 75 x 75 mm</t>
  </si>
  <si>
    <t>46.26.540</t>
  </si>
  <si>
    <t>Junção 45° em ferro fundido, predial SMU, DN= 100 x 75 mm</t>
  </si>
  <si>
    <t>46.26.550</t>
  </si>
  <si>
    <t>Junção 45° em ferro fundido, predial SMU, DN= 100 x 100 mm</t>
  </si>
  <si>
    <t>46.26.560</t>
  </si>
  <si>
    <t>Junção 45° em ferro fundido, predial SMU, DN= 150 x 150 mm</t>
  </si>
  <si>
    <t>46.26.580</t>
  </si>
  <si>
    <t>Junta de união em aço inoxidável para tubo em ferro fundido predial SMU, DN= 125 mm</t>
  </si>
  <si>
    <t>46.26.590</t>
  </si>
  <si>
    <t>Junta de união em aço inoxidável para tubo em ferro fundido predial SMU, DN= 250 mm</t>
  </si>
  <si>
    <t>46.26.600</t>
  </si>
  <si>
    <t>Redução excêntrica em ferro fundido, predial SMU, DN= 75 x 50 mm</t>
  </si>
  <si>
    <t>46.26.610</t>
  </si>
  <si>
    <t>Redução excêntrica em ferro fundido, predial SMU, DN= 100 x 75 mm</t>
  </si>
  <si>
    <t>46.26.612</t>
  </si>
  <si>
    <t>Redução excêntrica em ferro fundido, predial SMU, DN= 125 x 75 mm</t>
  </si>
  <si>
    <t>46.26.614</t>
  </si>
  <si>
    <t>Redução excêntrica em ferro fundido, predial SMU, DN= 125 x 100 mm</t>
  </si>
  <si>
    <t>46.26.616</t>
  </si>
  <si>
    <t>Redução excêntrica em ferro fundido, predial SMU, DN= 150 x 75 mm</t>
  </si>
  <si>
    <t>46.26.632</t>
  </si>
  <si>
    <t>Redução excêntrica em ferro fundido, predial SMU, DN= 150 x 100 mm</t>
  </si>
  <si>
    <t>46.26.634</t>
  </si>
  <si>
    <t>Redução excêntrica em ferro fundido, predial SMU, DN= 150 x 125 mm</t>
  </si>
  <si>
    <t>46.26.636</t>
  </si>
  <si>
    <t>Redução excêntrica em ferro fundido, predial SMU, DN= 200 x 125 mm</t>
  </si>
  <si>
    <t>46.26.640</t>
  </si>
  <si>
    <t>Redução excêntrica em ferro fundido, predial SMU, DN= 200 x 150 mm</t>
  </si>
  <si>
    <t>46.26.690</t>
  </si>
  <si>
    <t>Redução excêntrica em ferro fundido, predial SMU, DN= 250 x 200 mm</t>
  </si>
  <si>
    <t>46.26.700</t>
  </si>
  <si>
    <t>Te de visita em ferro fundido, predial SMU, DN= 75 mm</t>
  </si>
  <si>
    <t>46.26.710</t>
  </si>
  <si>
    <t>Te de visita em ferro fundido, predial SMU, DN= 100 mm</t>
  </si>
  <si>
    <t>46.26.720</t>
  </si>
  <si>
    <t>Te de visita em ferro fundido, predial SMU, DN= 125 mm</t>
  </si>
  <si>
    <t>46.26.730</t>
  </si>
  <si>
    <t>Te de visita em ferro fundido, predial SMU, DN= 150 mm</t>
  </si>
  <si>
    <t>46.26.740</t>
  </si>
  <si>
    <t>Te de visita em ferro fundido, predial SMU, DN= 200 mm</t>
  </si>
  <si>
    <t>46.26.800</t>
  </si>
  <si>
    <t>Abraçadeira dentada para travamento em aço inoxidável, com parafuso de aço zincado, para tubo em ferro fundido predial SMU, DN= 50 mm</t>
  </si>
  <si>
    <t>46.26.810</t>
  </si>
  <si>
    <t>Abraçadeira dentada para travamento em aço inoxidável, com parafuso de aço zincado, para tubo em ferro fundido predial SMU, DN= 75 mm</t>
  </si>
  <si>
    <t>46.26.820</t>
  </si>
  <si>
    <t>Abraçadeira dentada para travamento em aço inoxidável, com parafuso de aço zincado, para tubo em ferro fundido predial SMU, DN= 100 mm</t>
  </si>
  <si>
    <t>46.26.825</t>
  </si>
  <si>
    <t>Abraçadeira dentada para travamento em aço inoxidável, com parafuso de aço zincado, para tubo em ferro fundido predial SMU, DN= 125 mm</t>
  </si>
  <si>
    <t>46.26.830</t>
  </si>
  <si>
    <t>Abraçadeira dentada para travamento em aço inoxidável, com parafuso de aço zincado, para tubo em ferro fundido predial SMU, DN= 150 mm</t>
  </si>
  <si>
    <t>46.26.840</t>
  </si>
  <si>
    <t>Tampão simples em ferro fundido, predial SMU, DN= 150 mm</t>
  </si>
  <si>
    <t>46.26.843</t>
  </si>
  <si>
    <t>Tampão simples em ferro fundido, predial SMU, DN= 200 mm</t>
  </si>
  <si>
    <t>46.26.900</t>
  </si>
  <si>
    <t>Junção 45° em ferro fundido, predial SMU, DN= 125 x 100 mm</t>
  </si>
  <si>
    <t>46.26.910</t>
  </si>
  <si>
    <t>Junção 45° em ferro fundido, predial SMU, DN= 150 x 100 mm</t>
  </si>
  <si>
    <t>46.26.920</t>
  </si>
  <si>
    <t>Junção 45° em ferro fundido, predial SMU, DN= 200 x 100 mm</t>
  </si>
  <si>
    <t>46.26.930</t>
  </si>
  <si>
    <t>Junção 45° em ferro fundido, predial SMU, DN= 200 x 200 mm</t>
  </si>
  <si>
    <t>46.27</t>
  </si>
  <si>
    <t>Tubulacao em cobre, para sistema de ar condicionado</t>
  </si>
  <si>
    <t>46.27.050</t>
  </si>
  <si>
    <t>Tubo de cobre flexível, espessura 1/32" - diâmetro 3/16", inclusive conexões</t>
  </si>
  <si>
    <t>46.27.060</t>
  </si>
  <si>
    <t>Tubo de cobre flexível, espessura 1/32" - diâmetro 1/4", inclusive conexões</t>
  </si>
  <si>
    <t>46.27.070</t>
  </si>
  <si>
    <t>Tubo de cobre flexível, espessura 1/32" - diâmetro 5/16", inclusive conexões</t>
  </si>
  <si>
    <t>46.27.080</t>
  </si>
  <si>
    <t>Tubo de cobre flexível, espessura 1/32" - diâmetro 3/8", inclusive conexões</t>
  </si>
  <si>
    <t>46.27.090</t>
  </si>
  <si>
    <t>Tubo de cobre flexível, espessura 1/32" - diâmetro 1/2", inclusive conexões</t>
  </si>
  <si>
    <t>46.27.100</t>
  </si>
  <si>
    <t>Tubo de cobre flexível, espessura 1/32" - diâmetro 5/8", inclusive conexões</t>
  </si>
  <si>
    <t>46.27.110</t>
  </si>
  <si>
    <t>Tubo de cobre flexível, espessura 1/32" - diâmetro 3/4", inclusive conexões</t>
  </si>
  <si>
    <t>46.32</t>
  </si>
  <si>
    <t>Tubulacao em cobre rigido, para sistema VRF de ar condicionado</t>
  </si>
  <si>
    <t>46.32.001</t>
  </si>
  <si>
    <t>Tubo de cobre sem costura, rígido, espessura 1/16" - diâmetro 3/8", inclusive conexões</t>
  </si>
  <si>
    <t>46.32.002</t>
  </si>
  <si>
    <t>Tubo de cobre sem costura, rígido, espessura 1/16" - diâmetro 1/2", inclusive conexões</t>
  </si>
  <si>
    <t>46.32.003</t>
  </si>
  <si>
    <t>Tubo de cobre sem costura, rígido, espessura 1/16" - diâmetro 5/8", inclusive conexões</t>
  </si>
  <si>
    <t>46.32.004</t>
  </si>
  <si>
    <t>Tubo de cobre sem costura, rígido, espessura 1/16" - diâmetro 3/4", inclusive conexões</t>
  </si>
  <si>
    <t>46.32.005</t>
  </si>
  <si>
    <t>Tubo de cobre sem costura, rígido, espessura 1/16" - diâmetro 7/8", inclusive conexões</t>
  </si>
  <si>
    <t>46.32.006</t>
  </si>
  <si>
    <t>Tubo de cobre sem costura, rígido, espessura 1/16" - diâmetro 1", inclusive conexões</t>
  </si>
  <si>
    <t>46.32.007</t>
  </si>
  <si>
    <t>Tubo de cobre sem costura, rígido, espessura 1/16" - diâmetro 1.1/8", inclusive conexões</t>
  </si>
  <si>
    <t>46.32.008</t>
  </si>
  <si>
    <t>Tubo de cobre sem costura, rígido, espessura 1/16" - diâmetro 1.1/4", inclusive conexões</t>
  </si>
  <si>
    <t>46.32.009</t>
  </si>
  <si>
    <t>Tubo de cobre sem costura, rígido, espessura 1/16" - diâmetro 1.3/8", inclusive conexões</t>
  </si>
  <si>
    <t>46.32.010</t>
  </si>
  <si>
    <t>Tubo de cobre sem costura, rígido, espessura 1/16" - diâmetro 1.1/2", inclusive conexões</t>
  </si>
  <si>
    <t>46.32.011</t>
  </si>
  <si>
    <t>Tubo de cobre sem costura, rígido, espessura 1/16" - diâmetro 1.5/8", inclusive conexões</t>
  </si>
  <si>
    <t>46.33</t>
  </si>
  <si>
    <t>Tubulacao em PP - aguas pluviais / esgoto</t>
  </si>
  <si>
    <t>46.33.001</t>
  </si>
  <si>
    <t>Tubo de esgoto em polipropileno de alta resistência - PP, DN= 40mm, preto, com união deslizante e guarnição elastomérica de duplo lábio</t>
  </si>
  <si>
    <t>46.33.002</t>
  </si>
  <si>
    <t>Tubo de esgoto em polipropileno de alta resistência - PP, DN= 50mm, preto, com união deslizante e guarnição elastomérica de duplo lábio</t>
  </si>
  <si>
    <t>46.33.003</t>
  </si>
  <si>
    <t>Tubo de esgoto em polipropileno de alta resistência - PP, DN= 63mm, preto, com união deslizante e guarnição elastomérica de duplo lábio</t>
  </si>
  <si>
    <t>46.33.004</t>
  </si>
  <si>
    <t>Tubo de esgoto em polipropileno de alta resistência - PP, DN= 110mm, preto, com união deslizante e guarnição elastomérica de duplo lábio</t>
  </si>
  <si>
    <t>46.33.020</t>
  </si>
  <si>
    <t>Joelho 45° em polipropileno de alta resistência, preto, tipo PB, DN= 40mm</t>
  </si>
  <si>
    <t>46.33.021</t>
  </si>
  <si>
    <t>Joelho 45° em polipropileno de alta resistência - PP, preto, tipo PB, DN= 50mm</t>
  </si>
  <si>
    <t>46.33.022</t>
  </si>
  <si>
    <t>Joelho 45° em polipropileno de alta resistência - PP, preto, tipo PB, DN= 63mm</t>
  </si>
  <si>
    <t>46.33.023</t>
  </si>
  <si>
    <t>Joelho 45° em polipropileno de alta resistência - PP, preto, tipo PB, DN= 110mm</t>
  </si>
  <si>
    <t>46.33.047</t>
  </si>
  <si>
    <t>Joelho 87°30' em polipropileno de alta resistência - PP, preto, tipo PB, DN= 40mm</t>
  </si>
  <si>
    <t>46.33.048</t>
  </si>
  <si>
    <t>Joelho 87°30' em polipropileno de alta resistência - PP, preto, tipo PB, DN= 50mm</t>
  </si>
  <si>
    <t>46.33.049</t>
  </si>
  <si>
    <t>Joelho 87°30' em polipropileno de alta resistência - PP, preto, tipo PB, DN= 63mm</t>
  </si>
  <si>
    <t>46.33.074</t>
  </si>
  <si>
    <t>Joelho 87°30' em polipropileno de alta resistência - PP, preto, tipo PB, DN= 110mm, com base de apoio</t>
  </si>
  <si>
    <t>46.33.102</t>
  </si>
  <si>
    <t>Luva dupla em polipropileno de alta resistência - PP,  preto,  DN= 40mm</t>
  </si>
  <si>
    <t>46.33.103</t>
  </si>
  <si>
    <t>Luva dupla em polipropileno de alta resistência - PP,  preto,  DN= 50mm</t>
  </si>
  <si>
    <t>46.33.104</t>
  </si>
  <si>
    <t>Luva dupla em polipropileno de alta resistência - PP,  preto,  DN= 63mm</t>
  </si>
  <si>
    <t>46.33.105</t>
  </si>
  <si>
    <t>Luva dupla em polipropileno de alta resistência - PP,  preto,  DN= 110mm</t>
  </si>
  <si>
    <t>46.33.116</t>
  </si>
  <si>
    <t>Luva de Redução em polipropileno de alta resistência - PP, preto, tipo PB, DN= 50x40mm</t>
  </si>
  <si>
    <t>46.33.117</t>
  </si>
  <si>
    <t>Luva de Redução em polipropileno de alta resistência - PP, preto, tipo PB, DN= 63x50mm</t>
  </si>
  <si>
    <t>46.33.118</t>
  </si>
  <si>
    <t>Luva de Redução em polipropileno de alta resistência - PP, preto, tipo PB, DN= 110x63mm</t>
  </si>
  <si>
    <t>46.33.130</t>
  </si>
  <si>
    <t>Tê 87°30' simples em polipropileno de alta resistência - PP, preto, tipo PB, DN= 50x50mm</t>
  </si>
  <si>
    <t>46.33.131</t>
  </si>
  <si>
    <t>Tê 87°30' simples em polipropileno de alta resistência - PP, preto, tipo PB, DN= 63x63mm</t>
  </si>
  <si>
    <t>46.33.132</t>
  </si>
  <si>
    <t>Tê 87°30' simples em polipropileno de alta resistência - PP, preto, tipo PB, DN= 110x110mm</t>
  </si>
  <si>
    <t>46.33.137</t>
  </si>
  <si>
    <t>Tê 87°30' simples de redução em polipropileno de alta resistência - PP, preto, tipo PB, DN= 110x63mm</t>
  </si>
  <si>
    <t>46.33.140</t>
  </si>
  <si>
    <t>Tê 87°30' de inspeção em polipropileno de alta resistência - PP, preto (PxB), DN 110mm</t>
  </si>
  <si>
    <t>46.33.149</t>
  </si>
  <si>
    <t>Junção 45° simples em polipropileno de alta resistência - PP, preto, tipo PB, DN= 50x50mm</t>
  </si>
  <si>
    <t>46.33.150</t>
  </si>
  <si>
    <t>Junção 45° simples em polipropileno de alta resistência - PP, preto, tipo PB, DN= 63x63mm</t>
  </si>
  <si>
    <t>46.33.151</t>
  </si>
  <si>
    <t>Junção 45° simples em polipropileno de alta resistência - PP, preto, tipo PB, DN= 110x110mm</t>
  </si>
  <si>
    <t>46.33.159</t>
  </si>
  <si>
    <t>Junção 45° simples de redução em polipropileno de alta resistência - PP, preto, tipo PB, DN= 63x50mm</t>
  </si>
  <si>
    <t>46.33.160</t>
  </si>
  <si>
    <t>Junção 45° simples de redução em polipropileno de alta resistência - PP, preto, tipo PB, DN= 110x50mm</t>
  </si>
  <si>
    <t>46.33.161</t>
  </si>
  <si>
    <t>Junção 45° simples de redução em polipropileno de alta resistência - PP, preto, tipo PB, DN= 110x63mm</t>
  </si>
  <si>
    <t>46.33.170</t>
  </si>
  <si>
    <t>Curva 87°30' em polipropileno de alta resistência - PP, preto, tipo PB, DN= 110mm</t>
  </si>
  <si>
    <t>46.33.186</t>
  </si>
  <si>
    <t>Caixa sifonada de piso, em polipropileno de alta resistência PP, preto,  DN=125mm, uma saída de 63mm</t>
  </si>
  <si>
    <t>46.33.197</t>
  </si>
  <si>
    <t>Prolongamento para caixa sifonada em prolipropileno de alta resistência PP, preto, DN= 125mm</t>
  </si>
  <si>
    <t>46.33.201</t>
  </si>
  <si>
    <t>Tampa tê de inspeção oval, em polipropileno de alta resistência preto (PxB), DN=110mm</t>
  </si>
  <si>
    <t>46.33.206</t>
  </si>
  <si>
    <t>Tampão em polipropileno de alta resistência PP, preto (PxB), DN=63mm</t>
  </si>
  <si>
    <t>46.33.207</t>
  </si>
  <si>
    <t>Tampão em polipropileno de alta resistência PP, preto (PxB), DN=110mm</t>
  </si>
  <si>
    <t>46.33.210</t>
  </si>
  <si>
    <t>Porta marco para grelha de 12x12 cm, em prolipropileno de alta resistência PP,  preto</t>
  </si>
  <si>
    <t>46.33.211</t>
  </si>
  <si>
    <t>Marco de bronze com grelha em aço inoxidável de 12x12cm</t>
  </si>
  <si>
    <t>47</t>
  </si>
  <si>
    <t>VALVULAS E APARELHOS DE MEDICAO E CONTROLE PARA LIQUIDOS E GASES</t>
  </si>
  <si>
    <t>47.01</t>
  </si>
  <si>
    <t>Registro e / ou valvula em latao fundido sem acabamento</t>
  </si>
  <si>
    <t>47.01.010</t>
  </si>
  <si>
    <t>Registro de gaveta em latão fundido sem acabamento, DN= 1/2´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</si>
  <si>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</si>
  <si>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</si>
  <si>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</si>
  <si>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</si>
  <si>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47.01.040</t>
  </si>
  <si>
    <t>Registro de gaveta em latão fundido sem acabamento, DN= 1 1/4´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</si>
  <si>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</si>
  <si>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</si>
  <si>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</si>
  <si>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</si>
  <si>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</si>
  <si>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</si>
  <si>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</si>
  <si>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</si>
  <si>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</si>
  <si>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</si>
  <si>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47.01.130</t>
  </si>
  <si>
    <t>Registro de pressão em latão fundido sem acabamento, DN= 3/4´</t>
  </si>
  <si>
    <t>47.01.170</t>
  </si>
  <si>
    <t>Válvula de esfera monobloco em latão, passagem plena, acionamento com alavanca, DN= 1/2´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</si>
  <si>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</si>
  <si>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</si>
  <si>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</si>
  <si>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</si>
  <si>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47.01.191</t>
  </si>
  <si>
    <t>Válvula de esfera monobloco em latão, passagem plena, acionamento com alavanca, DN= 1.1/4´</t>
  </si>
  <si>
    <t>47.01.210</t>
  </si>
  <si>
    <t>Válvula de esfera monobloco em latão, passagem plena, acionamento com alavanca, DN= 2´</t>
  </si>
  <si>
    <t>47.01.220</t>
  </si>
  <si>
    <t>Válvula de esfera monobloco em latão, passagem plena, acionamento com alavanca, DN= 4´</t>
  </si>
  <si>
    <t>47.02</t>
  </si>
  <si>
    <t>Registro e / ou valvula em latao fundido com acabamento cromado</t>
  </si>
  <si>
    <t>47.02.010</t>
  </si>
  <si>
    <t>Registro de gaveta em latão fundido cromado com canopla, DN= 1/2´ - linha especial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</si>
  <si>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</si>
  <si>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</si>
  <si>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</si>
  <si>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</si>
  <si>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47.02.040</t>
  </si>
  <si>
    <t>Registro de gaveta em latão fundido cromado com canopla, DN= 1 1/4´ - linha especial</t>
  </si>
  <si>
    <t>47.02.050</t>
  </si>
  <si>
    <t>Registro de gaveta em latão fundido cromado com canopla, DN= 1 1/2´ - linha especial</t>
  </si>
  <si>
    <t>47.02.100</t>
  </si>
  <si>
    <t>Registro de pressão em latão fundido cromado com canopla, DN= 1/2´ - linha especial</t>
  </si>
  <si>
    <t>47.02.110</t>
  </si>
  <si>
    <t>Registro de pressão em latão fundido cromado com canopla, DN= 3/4´ - linha especial</t>
  </si>
  <si>
    <t>47.02.200</t>
  </si>
  <si>
    <t>Registro regulador de vazão para chuveiro e ducha em latão cromado com canopla, DN= 1/2´</t>
  </si>
  <si>
    <t>47.02.210</t>
  </si>
  <si>
    <t>Registro regulador de vazão para torneira, misturador e bidê, em latão cromado com canopla, DN= 1/2´</t>
  </si>
  <si>
    <t>47.04</t>
  </si>
  <si>
    <t>Valvula de descarga ou para acionamento de metais sanitarios</t>
  </si>
  <si>
    <t>47.04.020</t>
  </si>
  <si>
    <t>Válvula de descarga com registro próprio, duplo acionamento limitador de fluxo, DN= 1 1/4´</t>
  </si>
  <si>
    <t>47.04.030</t>
  </si>
  <si>
    <t>Válvula de descarga com registro próprio, DN= 1 1/4´</t>
  </si>
  <si>
    <t>47.04.040</t>
  </si>
  <si>
    <t>Válvula de descarga com registro próprio, DN= 1 1/2´</t>
  </si>
  <si>
    <t>47.04.050</t>
  </si>
  <si>
    <t>Válvula de descarga antivandalismo, DN= 1 1/2´</t>
  </si>
  <si>
    <t>47.04.080</t>
  </si>
  <si>
    <t>Válvula de descarga externa, tipo alavanca com registro próprio, DN= 1 1/4´ e DN= 1 1/2´</t>
  </si>
  <si>
    <t>47.04.090</t>
  </si>
  <si>
    <t>Válvula de mictório antivandalismo, DN= 3/4´</t>
  </si>
  <si>
    <t>47.04.100</t>
  </si>
  <si>
    <t>Válvula de mictório padrão, vazão automática, DN= 3/4´</t>
  </si>
  <si>
    <t>47.04.110</t>
  </si>
  <si>
    <t>Válvula de acionamento hidromecânico para piso</t>
  </si>
  <si>
    <t>47.04.120</t>
  </si>
  <si>
    <t>Válvula de acionamento hidromecânico para ducha, em latão cromado, DN= 3/4´</t>
  </si>
  <si>
    <t>47.04.180</t>
  </si>
  <si>
    <t>Válvula de descarga com registro próprio, duplo acionamento limitador de fluxo, DN = 1 1/2´</t>
  </si>
  <si>
    <t>47.05</t>
  </si>
  <si>
    <t>Registro e / ou valvula em bronze</t>
  </si>
  <si>
    <t>47.05.010</t>
  </si>
  <si>
    <t>Válvula de retenção horizontal em bronze, DN= 3/4´</t>
  </si>
  <si>
    <t>47.05.020</t>
  </si>
  <si>
    <t>Válvula de retenção horizontal em bronze, DN= 1´</t>
  </si>
  <si>
    <t>47.05.030</t>
  </si>
  <si>
    <t>Válvula de retenção horizontal em bronze, DN= 1 1/4´</t>
  </si>
  <si>
    <t>47.05.040</t>
  </si>
  <si>
    <t>Válvula de retenção horizontal em bronze, DN= 1 1/2´</t>
  </si>
  <si>
    <t>47.05.050</t>
  </si>
  <si>
    <t>Válvula de retenção horizontal em bronze, DN= 2´</t>
  </si>
  <si>
    <t>47.05.060</t>
  </si>
  <si>
    <t>Válvula de retenção horizontal em bronze, DN= 2 1/2´</t>
  </si>
  <si>
    <t>47.05.070</t>
  </si>
  <si>
    <t>Válvula de retenção horizontal em bronze, DN= 3´</t>
  </si>
  <si>
    <t>47.05.100</t>
  </si>
  <si>
    <t>Válvula de retenção vertical em bronze, DN= 1´</t>
  </si>
  <si>
    <t>47.05.110</t>
  </si>
  <si>
    <t>Válvula de retenção vertical em bronze, DN= 1 1/4´</t>
  </si>
  <si>
    <t>47.05.120</t>
  </si>
  <si>
    <t>Válvula de retenção vertical em bronze, DN= 1 1/2´</t>
  </si>
  <si>
    <t>47.05.130</t>
  </si>
  <si>
    <t>Válvula de retenção vertical em bronze, DN= 2´</t>
  </si>
  <si>
    <t>47.05.140</t>
  </si>
  <si>
    <t>Válvula de retenção vertical em bronze, DN= 2 1/2´</t>
  </si>
  <si>
    <t>47.05.150</t>
  </si>
  <si>
    <t>Válvula de retenção vertical em bronze, DN= 3´</t>
  </si>
  <si>
    <t>47.05.160</t>
  </si>
  <si>
    <t>Válvula de retenção vertical em bronze, DN= 4´</t>
  </si>
  <si>
    <t>47.05.170</t>
  </si>
  <si>
    <t>Válvula de retenção de pé com crivo em bronze, DN= 1´</t>
  </si>
  <si>
    <t>47.05.180</t>
  </si>
  <si>
    <t>Válvula de retenção de pé com crivo em bronze, DN= 1 1/4´</t>
  </si>
  <si>
    <t>47.05.190</t>
  </si>
  <si>
    <t>Válvula de retenção de pé com crivo em bronze, DN= 1 1/2´</t>
  </si>
  <si>
    <t>47.05.200</t>
  </si>
  <si>
    <t>Válvula de retenção de pé com crivo em bronze, DN= 2´</t>
  </si>
  <si>
    <t>47.05.210</t>
  </si>
  <si>
    <t>Válvula de retenção de pé com crivo em bronze, DN= 2 1/2´</t>
  </si>
  <si>
    <t>47.05.220</t>
  </si>
  <si>
    <t>Válvula de gaveta em bronze, com haste não ascendente, classe 125 libras para vapor e classe 200 libras para água, óleo e gás, DN= 6´</t>
  </si>
  <si>
    <t>47.05.230</t>
  </si>
  <si>
    <t>Válvula de gaveta em bronze, com haste não ascendente, classe 125 libras para vapor e classe 200 libras para água, óleo e gás, DN= 2´</t>
  </si>
  <si>
    <t>47.05.240</t>
  </si>
  <si>
    <t>Válvula globo em bronze, classe 125 libras para vapor e classe 200 libras para água, óleo e gás, DN= 2´</t>
  </si>
  <si>
    <t>47.05.260</t>
  </si>
  <si>
    <t>Válvula de retenção de pé com crivo em bronze, DN= 3´</t>
  </si>
  <si>
    <t>47.05.270</t>
  </si>
  <si>
    <t>Válvula de retenção de pé com crivo em bronze, DN= 4´</t>
  </si>
  <si>
    <t>47.05.280</t>
  </si>
  <si>
    <t>Válvula globo angular de 45° em bronze, DN= 2 1/2´</t>
  </si>
  <si>
    <t>47.05.290</t>
  </si>
  <si>
    <t>Válvula de gaveta em bronze, haste ascendente, classe 150 libras para vapor saturado e 300 libras para água, óleo e gás, DN= 1/2´</t>
  </si>
  <si>
    <t>47.05.296</t>
  </si>
  <si>
    <t>Válvula de gaveta em bronze, haste ascendente, classe 150 libras para vapor saturado e 300 libras para água, óleo e gás, DN= 4´</t>
  </si>
  <si>
    <t>47.05.300</t>
  </si>
  <si>
    <t>Válvula de gaveta em bronze, haste não ascendente, classe 150 libras para vapor saturado e 300 libras para água, óleo e gás, DN= 4´</t>
  </si>
  <si>
    <t>47.05.310</t>
  </si>
  <si>
    <t>Válvula de gaveta em bronze, haste não ascendente, classe 150 libras para vapor saturado e 300 libras para água, óleo e gás, DN= 2´</t>
  </si>
  <si>
    <t>47.05.340</t>
  </si>
  <si>
    <t>Válvula globo em bronze, classe 150 libras para vapor saturado e 300 libras para água, óleo e gás, DN= 3/4´</t>
  </si>
  <si>
    <t>47.05.350</t>
  </si>
  <si>
    <t>Válvula globo em bronze, classe 150 libras para vapor saturado e 300 libras para água, óleo e gás, DN= 1´</t>
  </si>
  <si>
    <t>47.05.360</t>
  </si>
  <si>
    <t>Válvula globo em bronze, classe 150 libras para vapor saturado e 300 libras para água, óleo e gás, DN= 1 1/2´</t>
  </si>
  <si>
    <t>47.05.370</t>
  </si>
  <si>
    <t>Válvula globo em bronze, classe 150 libras para vapor saturado e 300 libras para água, óleo e gás, DN= 2´</t>
  </si>
  <si>
    <t>47.05.390</t>
  </si>
  <si>
    <t>Válvula globo em bronze, classe 150 libras para vapor saturado e 300 libras para água, óleo e gás, DN= 2 1/2´</t>
  </si>
  <si>
    <t>47.05.392</t>
  </si>
  <si>
    <t>Válvula globo em bronze, classe 150 libras para vapor saturado e 300 libras para água, óleo e gás, DN= 3´</t>
  </si>
  <si>
    <t>47.05.394</t>
  </si>
  <si>
    <t>Válvula globo em bronze, classe 150 libras para vapor saturado e 300 libras para água, óleo e gás, DN= 4´</t>
  </si>
  <si>
    <t>47.05.398</t>
  </si>
  <si>
    <t>Válvula de gaveta em bronze, haste não ascendente, classe 125 libras para vapor e classe 200 libras para água, óleo e gás, DN= 3/4´</t>
  </si>
  <si>
    <t>47.05.400</t>
  </si>
  <si>
    <t>Válvula de gaveta em bronze, haste não ascendente, classe 125 libras para vapor e classe 200 libras para água, óleo e gás, DN= 1´</t>
  </si>
  <si>
    <t>47.05.406</t>
  </si>
  <si>
    <t>Válvula de gaveta em bronze, haste não ascendente, classe 125 libras para vapor e classe 200 libras para água, óleo e gás, DN= 1.1/4´</t>
  </si>
  <si>
    <t>47.05.410</t>
  </si>
  <si>
    <t>Válvula de gaveta em bronze, haste não ascendente, classe 125 libras para vapor e classe 200 libras para água, óleo e gás, DN= 1 1/2´</t>
  </si>
  <si>
    <t>47.05.420</t>
  </si>
  <si>
    <t>Válvula de gaveta em bronze, haste não ascendente, classe 125 libras para vapor e classe 200 libras para água, óleo e gás, DN= 2 1/2´</t>
  </si>
  <si>
    <t>47.05.430</t>
  </si>
  <si>
    <t>Válvula de gaveta em bronze, haste não ascendente, classe 125 libras para vapor e classe 200 libras para água, óleo e gás, DN= 3´</t>
  </si>
  <si>
    <t>47.05.450</t>
  </si>
  <si>
    <t>Válvula redutora de pressão de ação direta em bronze, extremidade roscada, para água, ar, óleo e gás, PE= 200 psi e PS= 20 à 90 psi, DN= 1 1/4´</t>
  </si>
  <si>
    <t>47.05.460</t>
  </si>
  <si>
    <t>Válvula redutora de pressão de ação direta em bronze, extremidade roscada, para água, ar, óleo e gás, PE= 200 psi e PS= 20 à 90 psi, DN= 2´</t>
  </si>
  <si>
    <t>47.05.580</t>
  </si>
  <si>
    <t>Válvula de gaveta em bronze com fecho rápido, DN= 1 1/2´</t>
  </si>
  <si>
    <t>47.06</t>
  </si>
  <si>
    <t>Registro e / ou valvula em ferro fundido</t>
  </si>
  <si>
    <t>47.06.030</t>
  </si>
  <si>
    <t>Válvula de gaveta em ferro fundido, haste ascendente com flange, classe 125 libras, DN= 2´</t>
  </si>
  <si>
    <t>47.06.040</t>
  </si>
  <si>
    <t>Válvula de retenção de pé com crivo em ferro fundido, flangeada, DN= 6´</t>
  </si>
  <si>
    <t>47.06.050</t>
  </si>
  <si>
    <t>Válvula de retenção tipo portinhola dupla em ferro fundido, DN= 6´</t>
  </si>
  <si>
    <t>47.06.051</t>
  </si>
  <si>
    <t>Válvula de retenção tipo portinhola simples em ferro fundido, flangeada, DN= 6´</t>
  </si>
  <si>
    <t>47.06.060</t>
  </si>
  <si>
    <t>Válvula de gaveta em ferro fundido com bolsa, DN= 150 mm</t>
  </si>
  <si>
    <t>47.06.070</t>
  </si>
  <si>
    <t>Válvula de gaveta em ferro fundido com bolsa, DN= 200 mm</t>
  </si>
  <si>
    <t>47.06.080</t>
  </si>
  <si>
    <t>Válvula de retenção tipo portinhola simples em ferro fundido, DN= 4´</t>
  </si>
  <si>
    <t>47.06.090</t>
  </si>
  <si>
    <t>Válvula de retenção tipo portinhola dupla em ferro fundido, DN= 4´</t>
  </si>
  <si>
    <t>47.06.100</t>
  </si>
  <si>
    <t>Válvula de segurança em ferro fundido rosqueada com pressão de ajuste 0,4 até 0,75kgf/cm², DN= 2´</t>
  </si>
  <si>
    <t>47.06.110</t>
  </si>
  <si>
    <t>Válvula de segurança em ferro fundido rosqueada com pressão de ajuste 6,1 até 10,0kgf/cm², DN= 3/4´</t>
  </si>
  <si>
    <t>47.06.180</t>
  </si>
  <si>
    <t>Válvula de gaveta em ferro fundido com bolsa, DN= 100mm</t>
  </si>
  <si>
    <t>47.06.310</t>
  </si>
  <si>
    <t>Visor de fluxo com janela simples, corpo em ferro fundido ou aço carbono, DN = 1´</t>
  </si>
  <si>
    <t>47.06.320</t>
  </si>
  <si>
    <t>Válvula de governo (retenção e alarme) completa, corpo em ferro fundido, classe 125 libras, DN= 4´</t>
  </si>
  <si>
    <t>47.06.330</t>
  </si>
  <si>
    <t>Válvula de gaveta em ferro fundido, haste ascendente com flange, classe 125 libras, DN= 4´</t>
  </si>
  <si>
    <t>47.06.340</t>
  </si>
  <si>
    <t>Válvula de gaveta em ferro fundido, haste ascendente com flange, classe 125 libras, DN= 6´</t>
  </si>
  <si>
    <t>47.06.350</t>
  </si>
  <si>
    <t>Válvula de retenção vertical em ferro fundido com flange, classe 125 libras, DN= 4´</t>
  </si>
  <si>
    <t>47.07</t>
  </si>
  <si>
    <t>Registro e / ou valvula em aco carbono fundido</t>
  </si>
  <si>
    <t>47.07.010</t>
  </si>
  <si>
    <t>Válvula de esfera em aço carbono fundido, passagem plena, extremidades rosqueáveis, classe 300 libras para vapor e classe 600 libras para água, óleo e gás, DN= 1/2"</t>
  </si>
  <si>
    <t>47.07.020</t>
  </si>
  <si>
    <t>Válvula de esfera em aço carbono fundido, passagem plena, extremidades rosqueáveis, classe 300 libras para vapor e classe 600 libras para água, óleo e gás, DN= 3/4"</t>
  </si>
  <si>
    <t>47.07.030</t>
  </si>
  <si>
    <t>Válvula de esfera em aço carbono fundido, passagem plena, extremidades rosqueáveis, classe 300 libras para vapor e classe 600 libras para água, óleo e gás, DN= 1"</t>
  </si>
  <si>
    <t>47.07.031</t>
  </si>
  <si>
    <t>Válvula de esfera em aço carbono fundido, passagem plena, extremidades rosqueáveis, classe 300 libras para vapor e classe 600 libras para água, óleo e gás, DN= 1.1/4"</t>
  </si>
  <si>
    <t>47.07.090</t>
  </si>
  <si>
    <t>Válvula de esfera em aço carbono fundido, passagem plena, extremidades rosqueáveis, classe 300 libras para vapor saturado, DN= 2"</t>
  </si>
  <si>
    <t>47.09</t>
  </si>
  <si>
    <t>Registro e / ou valvula em aco carbono forjado</t>
  </si>
  <si>
    <t>47.09.010</t>
  </si>
  <si>
    <t>Válvula globo em aço carbono forjado, classe 800 libras para vapor e classe 2000 libras para água, óleo e gás, DN= 3/4´</t>
  </si>
  <si>
    <t>47.09.020</t>
  </si>
  <si>
    <t>Válvula globo em aço carbono forjado, classe 800 libras para vapor e classe 2000 libras para água, óleo e gás, DN= 1´</t>
  </si>
  <si>
    <t>47.09.030</t>
  </si>
  <si>
    <t>Válvula globo em aço carbono forjado, classe 800 libras para vapor e classe 2000 libras para água, óleo e gás, DN= 1 1/2´</t>
  </si>
  <si>
    <t>47.09.040</t>
  </si>
  <si>
    <t>Válvula globo em aço carbono forjado, classe 800 libras para vapor e classe 2000 libras para água, óleo e gás, DN= 2´</t>
  </si>
  <si>
    <t>47.10</t>
  </si>
  <si>
    <t>Registro e / ou valvula em aco inoxidavel forjado</t>
  </si>
  <si>
    <t>47.10.010</t>
  </si>
  <si>
    <t>Purgador termodinâmico com filtro incorporado, em aço inoxidável forjado, pressão de 0,25 a 42 kg/cm², temperatura até 425°C, DN= 1/2´</t>
  </si>
  <si>
    <t>47.11</t>
  </si>
  <si>
    <t>Aparelho de medicao e controle</t>
  </si>
  <si>
    <t>47.11.021</t>
  </si>
  <si>
    <t>Pressostato diferencial ajustável mecânico, montagem inferior com diâmetro de 1/2" e/ou 1/4", faixa de operação até 16 bar</t>
  </si>
  <si>
    <t>47.11.080</t>
  </si>
  <si>
    <t>Termômetro bimetálico, mostrador com 4´, saída angular, escala 0-100°C</t>
  </si>
  <si>
    <t>47.11.100</t>
  </si>
  <si>
    <t>Manômetro com mostrador de 4´, escalas: 0-4 / 0-7 / 0-10 / 0-17 / 0-21 / 0-28 kg/cm²</t>
  </si>
  <si>
    <t>47.11.111</t>
  </si>
  <si>
    <t>Pressostato diferencial ajustável, caixa à prova de água, unidade sensora em aço inoxidável 316, faixa de operação entre 1,4 a 14 bar, para fluídos corrosivos, DN=1/2´</t>
  </si>
  <si>
    <t>47.12</t>
  </si>
  <si>
    <t>Registro e / ou valvula em ferro ductil</t>
  </si>
  <si>
    <t>47.12.040</t>
  </si>
  <si>
    <t>Válvula de gaveta em ferro dúctil com flanges, classe PN-10, DN= 200mm</t>
  </si>
  <si>
    <t>47.12.270</t>
  </si>
  <si>
    <t>Válvula de gaveta em ferro dúctil com flanges, classe PN-10, DN= 80mm</t>
  </si>
  <si>
    <t>47.12.280</t>
  </si>
  <si>
    <t>Válvula globo auto-operada hidraulicamente, em ferro dúctil, classe PN-10/16, DN= 50mm</t>
  </si>
  <si>
    <t>47.12.290</t>
  </si>
  <si>
    <t>Válvula globo auto-operada hidraulicamente, comandada por solenóide, em ferro dúctil, classe PN-10, DN= 50mm</t>
  </si>
  <si>
    <t>47.12.300</t>
  </si>
  <si>
    <t>Válvula globo auto-operada hidraulicamente, comandada por solenóide, em ferro dúctil, classe PN-10, DN= 100mm</t>
  </si>
  <si>
    <t>47.12.310</t>
  </si>
  <si>
    <t>Válvula de gaveta em ferro dúctil com flanges, classe PN-10, DN= 300mm</t>
  </si>
  <si>
    <t>47.12.320</t>
  </si>
  <si>
    <t>Válvula de gaveta em ferro dúctil com flanges, classe PN-10, DN= 100mm</t>
  </si>
  <si>
    <t>47.12.330</t>
  </si>
  <si>
    <t>Válvula de gaveta em ferro dúctil com flanges, classe PN-10, DN= 150mm</t>
  </si>
  <si>
    <t>47.12.340</t>
  </si>
  <si>
    <t>Ventosa simples rosqueada em ferro dúctil, classe PN-25, DN= 3/4´</t>
  </si>
  <si>
    <t>47.12.350</t>
  </si>
  <si>
    <t>Ventosa de tríplice função em ferro dúctil flangeada, classe PN-10/16/25, DN= 50mm</t>
  </si>
  <si>
    <t>47.14</t>
  </si>
  <si>
    <t>Registro e / ou valvula em PVC rigido ou ABS</t>
  </si>
  <si>
    <t>47.14.020</t>
  </si>
  <si>
    <t>Registro de pressão em PVC rígido, soldável, DN= 25mm (3/4´)</t>
  </si>
  <si>
    <t>47.14.200</t>
  </si>
  <si>
    <t>Registro regulador de vazão para torneira, misturador e bidê, em ABS com canopla, DN= 1/2´</t>
  </si>
  <si>
    <t>47.20</t>
  </si>
  <si>
    <t>Reparos, conservacoes e complementos - GRUPO 47</t>
  </si>
  <si>
    <t>47.20.010</t>
  </si>
  <si>
    <t>Pigtail em latão para manômetro, DN= 1/2´</t>
  </si>
  <si>
    <t>47.20.020</t>
  </si>
  <si>
    <t>Filtro ´Y´ em bronze para gás combustível, DN= 2´</t>
  </si>
  <si>
    <t>47.20.030</t>
  </si>
  <si>
    <t>Filtro ´Y´ em ferro fundido, classe 125 libras para vapor saturado, com extremidades rosqueáveis, DN= 2´</t>
  </si>
  <si>
    <t>47.20.070</t>
  </si>
  <si>
    <t>Pigtail flexível, revestido com borracha sintética resistente, DN= 7/16´ comprimento até 1,00 m</t>
  </si>
  <si>
    <t>47.20.080</t>
  </si>
  <si>
    <t>Regulador de primeiro estágio de alta pressão até 2 kgf/cm², vazão de 90 kg GLP/hora</t>
  </si>
  <si>
    <t>47.20.100</t>
  </si>
  <si>
    <t>Regulador de primeiro estágio de alta pressão até 1,3 kgf/cm², vazão de 50 kg GLP/hora</t>
  </si>
  <si>
    <t>47.20.120</t>
  </si>
  <si>
    <t>Regulador de segundo estágio para gás, uso industrial, vazão até 12 kg GLP/hora</t>
  </si>
  <si>
    <t>47.20.181</t>
  </si>
  <si>
    <t>Filtro Y em aço carbono, classe 150 libras, conexões flangeadas, DN= 4´</t>
  </si>
  <si>
    <t>47.20.190</t>
  </si>
  <si>
    <t>Chave de fluxo tipo palheta para tubulação de líquidos</t>
  </si>
  <si>
    <t>47.20.300</t>
  </si>
  <si>
    <t>Chave de fluxo de água com retardo para tubulações com diâmetro nominal de 1´ a 6´ - conexão BSP</t>
  </si>
  <si>
    <t>47.20.320</t>
  </si>
  <si>
    <t>Filtro ´Y´ corpo em bronze, pressão de serviço até 20,7 bar (PN 20), DN= 1 1/2´</t>
  </si>
  <si>
    <t>47.20.330</t>
  </si>
  <si>
    <t>Filtro ´Y´ corpo em bronze, pressão de serviço até 20,7 bar (PN 20), DN= 2´</t>
  </si>
  <si>
    <t>48</t>
  </si>
  <si>
    <t>RESERVATORIO E TANQUE PARA LIQUIDOS E GASES</t>
  </si>
  <si>
    <t>48.02</t>
  </si>
  <si>
    <t>Reservatorio em material sintetico</t>
  </si>
  <si>
    <t>48.02.008</t>
  </si>
  <si>
    <t>Reservatório de fibra de vidro - capacidade de 15.000 litros</t>
  </si>
  <si>
    <t>48.02.009</t>
  </si>
  <si>
    <t>Reservatório de fibra de vidro - capacidade de 20.000 litros</t>
  </si>
  <si>
    <t>48.02.204</t>
  </si>
  <si>
    <t>Reservatório em polietileno com tampa de encaixar - capacidade de 2.000 litros</t>
  </si>
  <si>
    <t>48.02.205</t>
  </si>
  <si>
    <t>Reservatório em polietileno com tampa de encaixar - capacidade de 3.000 litros</t>
  </si>
  <si>
    <t>48.02.206</t>
  </si>
  <si>
    <t>Reservatório em polietileno com tampa de encaixar - capacidade de 5.000 litros</t>
  </si>
  <si>
    <t>48.02.207</t>
  </si>
  <si>
    <t>Reservatório em polietileno com tampa de encaixar - capacidade de 10.000 litros</t>
  </si>
  <si>
    <t>48.02.300</t>
  </si>
  <si>
    <t>Reservatório em polietileno de alta densidade (cisterna) com antioxidante e proteção contra raios ultravioleta (UV) - capacidade de 5.000 litros</t>
  </si>
  <si>
    <t>48.02.310</t>
  </si>
  <si>
    <t>Reservatório em polietileno de alta densidade (cisterna) com antioxidante e proteção contra raios ultravioleta (UV) - capacidade de 10.000 litros</t>
  </si>
  <si>
    <t>48.02.400</t>
  </si>
  <si>
    <t>Reservatório em polietileno com tampa de rosca - capacidade de 1.000 litros</t>
  </si>
  <si>
    <t>48.02.401</t>
  </si>
  <si>
    <t>Reservatório em polietileno com tampa de rosca - capacidade de 500 litros</t>
  </si>
  <si>
    <t>48.03</t>
  </si>
  <si>
    <t>Reservatorio metalico</t>
  </si>
  <si>
    <t>48.03.112</t>
  </si>
  <si>
    <t>Reservatório metálico cilíndrico horizontal - capacidade de 3.000 litros</t>
  </si>
  <si>
    <t>48.03.130</t>
  </si>
  <si>
    <t>Reservatório metálico cilíndrico horizontal - capacidade de 5.000 litros</t>
  </si>
  <si>
    <t>48.03.138</t>
  </si>
  <si>
    <t>Reservatório metálico cilíndrico horizontal - capacidade de 10.000 litros</t>
  </si>
  <si>
    <t>48.04</t>
  </si>
  <si>
    <t>Reservatorio em concreto</t>
  </si>
  <si>
    <t>48.04.381</t>
  </si>
  <si>
    <t>Reservatório em concreto armado cilíndrico, vertical, bipartido, método construtivo em formas deslizantes, diâmetro interno de 3,50m a 4,00m, altura de 15,00m a 25,00m</t>
  </si>
  <si>
    <t>48.04.391</t>
  </si>
  <si>
    <t>Reservatório em concreto armado cilíndrico, vertical, bipartido, método construtivo em formas deslizantes, diâmetro interno de 5,5m a 6,00m, altura de 25,00m a 30,00m</t>
  </si>
  <si>
    <t>48.05</t>
  </si>
  <si>
    <t>Torneira de boia</t>
  </si>
  <si>
    <t>48.05.010</t>
  </si>
  <si>
    <t>Torneira de boia, DN= 3/4´</t>
  </si>
  <si>
    <t>48.05.020</t>
  </si>
  <si>
    <t>Torneira de boia, DN= 1´</t>
  </si>
  <si>
    <t>48.05.030</t>
  </si>
  <si>
    <t>Torneira de boia, DN= 1 1/4´</t>
  </si>
  <si>
    <t>48.05.040</t>
  </si>
  <si>
    <t>Torneira de boia, DN= 1 1/2´</t>
  </si>
  <si>
    <t>48.05.050</t>
  </si>
  <si>
    <t>Torneira de boia, DN= 2´</t>
  </si>
  <si>
    <t>48.05.052</t>
  </si>
  <si>
    <t>Torneira de boia, DN= 2 1/2´</t>
  </si>
  <si>
    <t>48.05.070</t>
  </si>
  <si>
    <t>Torneira de boia, tipo registro automático de entrada, DN= 3´</t>
  </si>
  <si>
    <t>48.20</t>
  </si>
  <si>
    <t>Reparos, conservacoes e complementos - GRUPO 48</t>
  </si>
  <si>
    <t>48.20.020</t>
  </si>
  <si>
    <t>Limpeza de caixa d´água até 1.000 litros</t>
  </si>
  <si>
    <t>48.20.040</t>
  </si>
  <si>
    <t>Limpeza de caixa d´água de 1.001 até 10.000 litros</t>
  </si>
  <si>
    <t>48.20.060</t>
  </si>
  <si>
    <t>Limpeza de caixa d´água acima de 10.000 litros</t>
  </si>
  <si>
    <t>49</t>
  </si>
  <si>
    <t>CAIXA, RALO, GRELHA E ACESSORIO HIDRAULICO</t>
  </si>
  <si>
    <t>49.01</t>
  </si>
  <si>
    <t>Caixas sifonadas de PVC rigido</t>
  </si>
  <si>
    <t>49.01.016</t>
  </si>
  <si>
    <t>Caixa sifonada de PVC rígido de 100 x 100 x 50 mm, com grelha</t>
  </si>
  <si>
    <t>49.01.020</t>
  </si>
  <si>
    <t>Caixa sifonada de PVC rígido de 100 x 150 x 50 mm, com grelha</t>
  </si>
  <si>
    <t>49.01.030</t>
  </si>
  <si>
    <t>Caixa sifonada de PVC rígido de 150 x 150 x 50 mm, com grelha</t>
  </si>
  <si>
    <t>49.01.040</t>
  </si>
  <si>
    <t>Caixa sifonada de PVC rígido de 150 x 185 x 75 mm, com grelha</t>
  </si>
  <si>
    <t>49.01.050</t>
  </si>
  <si>
    <t>Caixa sifonada de PVC rígido de 250 x 172 x 50 mm, com tampa cega</t>
  </si>
  <si>
    <t>49.01.070</t>
  </si>
  <si>
    <t>Caixa sifonada de PVC rígido de 250 x 230 x 75 mm, com tampa cega</t>
  </si>
  <si>
    <t>49.03</t>
  </si>
  <si>
    <t>Caixa de gordura</t>
  </si>
  <si>
    <t>49.03.020</t>
  </si>
  <si>
    <t>Caixa de gordura em alvenaria, 600 x 600 x 600 mm</t>
  </si>
  <si>
    <t>49.03.022</t>
  </si>
  <si>
    <t>Caixa de gordura premoldada com tampa - capacidade 18 litros</t>
  </si>
  <si>
    <t>49.03.036</t>
  </si>
  <si>
    <t>Caixa de gordura em PVC com tampa reforçada - capacidade 19 litros</t>
  </si>
  <si>
    <t>49.04</t>
  </si>
  <si>
    <t>Ralo em PVC rigido</t>
  </si>
  <si>
    <t>49.04.010</t>
  </si>
  <si>
    <t>Ralo seco em PVC rígido de 100 x 40 mm, com grelha</t>
  </si>
  <si>
    <t>49.05</t>
  </si>
  <si>
    <t>Ralo em ferro fundido</t>
  </si>
  <si>
    <t>49.05.020</t>
  </si>
  <si>
    <t>Ralo seco em ferro fundido, 100 x 165 x 50 mm, com grelha metálica saída vertical</t>
  </si>
  <si>
    <t>49.05.040</t>
  </si>
  <si>
    <t>Ralo sifonado em ferro fundido de 150 x 240 x 75 mm, com grelha</t>
  </si>
  <si>
    <t>49.06</t>
  </si>
  <si>
    <t>Grelhas e tampas</t>
  </si>
  <si>
    <t>49.06.010</t>
  </si>
  <si>
    <t>Grelha hemisférica em ferro fundido de 4´</t>
  </si>
  <si>
    <t>49.06.020</t>
  </si>
  <si>
    <t>Grelha em ferro fundido para caixas e canaletas</t>
  </si>
  <si>
    <t>49.06.030</t>
  </si>
  <si>
    <t>Grelha hemisférica em ferro fundido de 3´</t>
  </si>
  <si>
    <t>49.06.072</t>
  </si>
  <si>
    <t>Grelha articulada em ferro fundido tipo boca de leão</t>
  </si>
  <si>
    <t>49.06.080</t>
  </si>
  <si>
    <t>Grelha hemisférica em ferro fundido de 6´</t>
  </si>
  <si>
    <t>49.06.110</t>
  </si>
  <si>
    <t>Grelha hemisférica em ferro fundido de 2´</t>
  </si>
  <si>
    <t>49.06.160</t>
  </si>
  <si>
    <t>Grelha quadriculada em ferro fundido para caixas e canaletas</t>
  </si>
  <si>
    <t>49.06.170</t>
  </si>
  <si>
    <t>Grelha em alumínio fundido para caixas e canaletas - linha comercial</t>
  </si>
  <si>
    <t>49.06.190</t>
  </si>
  <si>
    <t>Grelha pré-moldada em concreto, com furos redondos, 79,5 x 24,5 x 8 cm</t>
  </si>
  <si>
    <t>49.06.194</t>
  </si>
  <si>
    <t>Grelha em aço inoxidável com fecho rotativo, DN= 100mm</t>
  </si>
  <si>
    <t>49.06.196</t>
  </si>
  <si>
    <t>Grelha em aço inoxidável com fecho rotativo, DN= 150mm</t>
  </si>
  <si>
    <t>49.06.200</t>
  </si>
  <si>
    <t>Captador pluvial em aço inoxidável e grelha em alumínio, com mecanismo anti-vórtice, DN= 50 mm</t>
  </si>
  <si>
    <t>49.06.210</t>
  </si>
  <si>
    <t>Captador pluvial em aço inoxidável e grelha em alumínio, com mecanismo anti-vórtice, DN= 75 mm</t>
  </si>
  <si>
    <t>49.06.400</t>
  </si>
  <si>
    <t>Tampão em ferro fundido, diâmetro de 600 mm, classe B 125 (ruptura &gt; 125 kN)</t>
  </si>
  <si>
    <t>49.06.410</t>
  </si>
  <si>
    <t>Tampão em ferro fundido, diâmetro de 600 mm, classe C 300 (ruptura &gt; 300 kN)</t>
  </si>
  <si>
    <t>49.06.420</t>
  </si>
  <si>
    <t>Tampão em ferro fundido, diâmetro de 600 mm, classe D 400 (ruptura&gt; 400 kN)</t>
  </si>
  <si>
    <t>49.06.430</t>
  </si>
  <si>
    <t>Tampão em ferro fundido de 300 x 300 mm, classe B 125 (ruptura &gt; 125 kN)</t>
  </si>
  <si>
    <t>49.06.440</t>
  </si>
  <si>
    <t>Tampão em ferro fundido de 400 x 400 mm, classe B 125 (ruptura &gt; 125 kN)</t>
  </si>
  <si>
    <t>49.06.450</t>
  </si>
  <si>
    <t>Tampão em ferro fundido de 500 x 500 mm, classe B 125 (ruptura &gt; 125 kN)</t>
  </si>
  <si>
    <t>49.06.460</t>
  </si>
  <si>
    <t>Tampão em ferro fundido de 600 x 600 mm, classe B 125 (ruptura &gt; 125 kN)</t>
  </si>
  <si>
    <t>49.06.480</t>
  </si>
  <si>
    <t>Tampão em ferro fundido com tampa articulada, de 400 x 600 mm, classe 15 (ruptura &gt; 1500 kg)</t>
  </si>
  <si>
    <t>49.06.486</t>
  </si>
  <si>
    <t>Tampão em ferro fundido com tampa articulada, de 900 mm, classe D 400 (ruptura &gt; 400kN</t>
  </si>
  <si>
    <t>49.06.550</t>
  </si>
  <si>
    <t>Grelha com calha e cesto coletor para piso em aço inoxidável, largura de 15 cm</t>
  </si>
  <si>
    <t>49.06.560</t>
  </si>
  <si>
    <t>Grelha com calha e cesto coletor para piso em aço inoxidável, largura de 20 cm</t>
  </si>
  <si>
    <t>49.08</t>
  </si>
  <si>
    <t>Caixa de passagem e inspecao</t>
  </si>
  <si>
    <t>49.08.250</t>
  </si>
  <si>
    <t>Caixa de areia em PVC, diâmetro nominal de 100 mm</t>
  </si>
  <si>
    <t>49.11</t>
  </si>
  <si>
    <t>Canaletas e afins</t>
  </si>
  <si>
    <t>49.11.130</t>
  </si>
  <si>
    <t>Canaleta com grelha em alumínio, largura de 80 mm</t>
  </si>
  <si>
    <t>49.11.140</t>
  </si>
  <si>
    <t>Canaleta com grelha em alumínio, saída central / vertical, largura de 46 mm</t>
  </si>
  <si>
    <t>49.11.141</t>
  </si>
  <si>
    <t>Canaleta com grelha abre-fecha, em alumínio, saída central ou vertical, largura 46mm</t>
  </si>
  <si>
    <t>49.12</t>
  </si>
  <si>
    <t>Poco de visita, boca de lobo, caixa de passagem e afins</t>
  </si>
  <si>
    <t>49.12.010</t>
  </si>
  <si>
    <t>Boca de lobo simples tipo PMSP com tampa de concreto</t>
  </si>
  <si>
    <t>49.12.030</t>
  </si>
  <si>
    <t>Boca de lobo dupla tipo PMSP com tampa de concreto</t>
  </si>
  <si>
    <t>49.12.050</t>
  </si>
  <si>
    <t>Boca de lobo tripla tipo PMSP com tampa de concreto</t>
  </si>
  <si>
    <t>49.12.058</t>
  </si>
  <si>
    <t>Boca de leão simples tipo PMSP com grelha</t>
  </si>
  <si>
    <t>49.12.110</t>
  </si>
  <si>
    <t>Poço de visita de 1,60 x 1,60 x 1,60 m - tipo PMSP</t>
  </si>
  <si>
    <t>49.12.120</t>
  </si>
  <si>
    <t>Chaminé para poço de visita tipo PMSP em alvenaria, diâmetro interno 70 cm - pescoço</t>
  </si>
  <si>
    <t>49.12.140</t>
  </si>
  <si>
    <t>Poço de visita em alvenaria tipo PMSP - balão</t>
  </si>
  <si>
    <t>49.13</t>
  </si>
  <si>
    <t>Filtro anaerobio</t>
  </si>
  <si>
    <t>49.13.010</t>
  </si>
  <si>
    <t>Filtro biológico anaeróbio com anéis pré-moldados de concreto diâmetro de 1,40 m - h= 2,00 m</t>
  </si>
  <si>
    <t>49.13.020</t>
  </si>
  <si>
    <t>Filtro biológico anaeróbio com anéis pré-moldados de concreto diâmetro de 2,00 m - h= 2,00 m</t>
  </si>
  <si>
    <t>49.13.030</t>
  </si>
  <si>
    <t>Filtro biológico anaeróbio com anéis pré-moldados de concreto diâmetro de 2,40 m - h= 2,00 m</t>
  </si>
  <si>
    <t>49.13.040</t>
  </si>
  <si>
    <t>Filtro biológico anaeróbio com anéis pré-moldados de concreto diâmetro de 2,84 m - h= 2,50 m</t>
  </si>
  <si>
    <t>49.14</t>
  </si>
  <si>
    <t>Fossa septica</t>
  </si>
  <si>
    <t>49.14.010</t>
  </si>
  <si>
    <t>Fossa séptica câmara única com anéis pré-moldados em concreto, diâmetro externo de 1,50 m, altura útil de 1,50 m</t>
  </si>
  <si>
    <t>49.14.020</t>
  </si>
  <si>
    <t>Fossa séptica câmara única com anéis pré-moldados em concreto, diâmetro externo de 2,50 m, altura útil de 2,50 m</t>
  </si>
  <si>
    <t>49.14.030</t>
  </si>
  <si>
    <t>Fossa séptica câmara única com anéis pré-moldados em concreto, diâmetro externo de 2,50 m, altura útil de 4,00 m</t>
  </si>
  <si>
    <t>49.14.061</t>
  </si>
  <si>
    <t>SM01 Sumidouro - poço absorvente</t>
  </si>
  <si>
    <t>49.14.071</t>
  </si>
  <si>
    <t>Tampão pré-moldado de concreto armado para sumidouro com diâmetro externo de 2,00 m</t>
  </si>
  <si>
    <t>49.15</t>
  </si>
  <si>
    <t>Anel e aduela pre-moldados</t>
  </si>
  <si>
    <t>49.15.010</t>
  </si>
  <si>
    <t>Anel pré-moldado de concreto com diâmetro de 0,60 m</t>
  </si>
  <si>
    <t>49.15.030</t>
  </si>
  <si>
    <t>Anel pré-moldado de concreto com diâmetro de 0,80 m</t>
  </si>
  <si>
    <t>49.15.040</t>
  </si>
  <si>
    <t>Anel pré-moldado de concreto com diâmetro de 1,20 m</t>
  </si>
  <si>
    <t>49.15.050</t>
  </si>
  <si>
    <t>Anel pré-moldado de concreto com diâmetro de 1,50 m</t>
  </si>
  <si>
    <t>49.15.060</t>
  </si>
  <si>
    <t>Anel pré-moldado de concreto com diâmetro de 1,80 m</t>
  </si>
  <si>
    <t>49.15.100</t>
  </si>
  <si>
    <t>Anel pré-moldado de concreto com diâmetro de 3,00 m</t>
  </si>
  <si>
    <t>49.16</t>
  </si>
  <si>
    <t>Acessorios hidraulicos para agua de reuso</t>
  </si>
  <si>
    <t>49.16.050</t>
  </si>
  <si>
    <t>Realimentador automático, DN= 1´</t>
  </si>
  <si>
    <t>49.16.051</t>
  </si>
  <si>
    <t>Sifão ladrão em polietileno para extravasão, diâmetro de 100mm</t>
  </si>
  <si>
    <t>50</t>
  </si>
  <si>
    <t>DETECCAO, COMBATE E PREVENCAO A INCÊNDIO</t>
  </si>
  <si>
    <t>50.01</t>
  </si>
  <si>
    <t>Hidrantes e acessorios</t>
  </si>
  <si>
    <t>50.01.030</t>
  </si>
  <si>
    <t>Abrigo duplo para hidrante/mangueira, com visor e suporte (embutir e externo)</t>
  </si>
  <si>
    <t>50.01.060</t>
  </si>
  <si>
    <t>Abrigo para hidrante/mangueira (embutir e externo)</t>
  </si>
  <si>
    <t>50.01.080</t>
  </si>
  <si>
    <t>Mangueira com união de engate rápido, DN= 1 1/2´ (38 mm)</t>
  </si>
  <si>
    <t>50.01.090</t>
  </si>
  <si>
    <t>Botoeira para acionamento de bomba de incêndio tipo quebra-vidro</t>
  </si>
  <si>
    <t>50.01.100</t>
  </si>
  <si>
    <t>Mangueira com união de engate rápido, DN= 2 1/2´ (63 mm)</t>
  </si>
  <si>
    <t>50.01.110</t>
  </si>
  <si>
    <t>Esguicho em latão com engate rápido, DN= 2 1/2´, jato regulável</t>
  </si>
  <si>
    <t>50.01.130</t>
  </si>
  <si>
    <t>Abrigo simples com suporte, em aço inoxidável escovado, para mangueira de 1 1/2´, porta em vidro temperado jateado - inclusive mangueira de 30 m (2 x 15 m)</t>
  </si>
  <si>
    <t>50.01.160</t>
  </si>
  <si>
    <t>Adaptador de engate rápido em latão de 2 1/2´ x 1 1/2´</t>
  </si>
  <si>
    <t>50.01.170</t>
  </si>
  <si>
    <t>Adaptador de engate rápido em latão de 2 1/2´ x 2 1/2´</t>
  </si>
  <si>
    <t>50.01.180</t>
  </si>
  <si>
    <t>Hidrante de coluna com duas saídas, 4´x 2 1/2´ - simples</t>
  </si>
  <si>
    <t>50.01.190</t>
  </si>
  <si>
    <t>Tampão de engate rápido em latão, DN= 2 1/2´, com corrente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</si>
  <si>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</si>
  <si>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</si>
  <si>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</si>
  <si>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</si>
  <si>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</si>
  <si>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</si>
  <si>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50.01.320</t>
  </si>
  <si>
    <t>Abrigo de hidrante de 1 1/2´ completo - inclusive mangueira de 30 m (2 x 15 m)</t>
  </si>
  <si>
    <t>50.01.330</t>
  </si>
  <si>
    <t>Abrigo de hidrante de 2 1/2´ completo - inclusive mangueira de 30 m (2 x 15 m)</t>
  </si>
  <si>
    <t>50.01.340</t>
  </si>
  <si>
    <t>Abrigo para registro de recalque tipo coluna, completo - inclusive tubulações e válvulas</t>
  </si>
  <si>
    <t>50.02</t>
  </si>
  <si>
    <t>Registro e valvula controladora</t>
  </si>
  <si>
    <t>50.02.020</t>
  </si>
  <si>
    <t>Bico de sprinkler tipo pendente com rompimento da ampola a 68°C</t>
  </si>
  <si>
    <t>50.02.050</t>
  </si>
  <si>
    <t>Alarme hidráulico tipo gongo</t>
  </si>
  <si>
    <t>50.02.060</t>
  </si>
  <si>
    <t>Bico de sprinkler tipo upright com rompimento da ampola a 68ºC</t>
  </si>
  <si>
    <t>50.02.080</t>
  </si>
  <si>
    <t>Válvula de governo completa com alarme VGA, corpo em ferro fundido, extremidades flangeadas e DN = 6´</t>
  </si>
  <si>
    <t>50.05</t>
  </si>
  <si>
    <t>Iluminacao e sinalizacao de emergencia</t>
  </si>
  <si>
    <t>50.05.022</t>
  </si>
  <si>
    <t>Destravador magnético (eletroímã) para porta corta-fogo de 24 Vcc</t>
  </si>
  <si>
    <t>50.05.060</t>
  </si>
  <si>
    <t>Central de iluminação de emergência, completa, para até 6.000 W</t>
  </si>
  <si>
    <t>50.05.072</t>
  </si>
  <si>
    <t>Luminária de emergência LED de sobrepor, para teto ou parede, autonomia mínima 2 horas</t>
  </si>
  <si>
    <t>50.05.160</t>
  </si>
  <si>
    <t>Módulo para adaptação de luminária de emergência, autonomia 90 minutos para lâmpada fluorescente de 32 W</t>
  </si>
  <si>
    <t>50.05.170</t>
  </si>
  <si>
    <t>Acionador manual tipo quebra vidro, em caixa plástica</t>
  </si>
  <si>
    <t>50.05.210</t>
  </si>
  <si>
    <t>Detector termovelocimétrico endereçável com base endereçável</t>
  </si>
  <si>
    <t>50.05.214</t>
  </si>
  <si>
    <t>Detector de gás liquefeito (GLP), gás natural (GN) ou derivados de metano</t>
  </si>
  <si>
    <t>50.05.230</t>
  </si>
  <si>
    <t>Sirene audiovisual tipo endereçável</t>
  </si>
  <si>
    <t>50.05.250</t>
  </si>
  <si>
    <t>Central de iluminação de emergência, completa, autonomia 1 hora, para até 240 W</t>
  </si>
  <si>
    <t>50.05.270</t>
  </si>
  <si>
    <t>Central de detecção e alarme de incêndio completa, autonomia de 1 hora para 12 laços, 220 V/12 V</t>
  </si>
  <si>
    <t>50.05.280</t>
  </si>
  <si>
    <t>Sirene tipo corneta de 12 V</t>
  </si>
  <si>
    <t>50.05.312</t>
  </si>
  <si>
    <t>Bloco autônomo de iluminação de emergência LED, com autonomia mínima de 3 horas, fluxo luminoso de 2.000 até 3.000 lúmens, equipado com 2 faróis</t>
  </si>
  <si>
    <t>50.05.400</t>
  </si>
  <si>
    <t>Sirene eletrônica em caixa metálica de 4 x 4</t>
  </si>
  <si>
    <t>50.05.430</t>
  </si>
  <si>
    <t>Detector óptico de fumaça com base endereçável</t>
  </si>
  <si>
    <t>50.05.440</t>
  </si>
  <si>
    <t>Painel repetidor de detecção e alarme de incêndio tipo endereçável</t>
  </si>
  <si>
    <t>50.05.450</t>
  </si>
  <si>
    <t>Acionador manual quebra-vidro endereçável</t>
  </si>
  <si>
    <t>50.05.470</t>
  </si>
  <si>
    <t>Módulo isolador, módulo endereçador para audiovisual</t>
  </si>
  <si>
    <t>50.05.490</t>
  </si>
  <si>
    <t>Sinalizador audiovisual endereçável com LED</t>
  </si>
  <si>
    <t>50.05.491</t>
  </si>
  <si>
    <t>Sinalizador visual de advertência</t>
  </si>
  <si>
    <t>50.05.492</t>
  </si>
  <si>
    <t>Sinalizador audiovisual de advertência</t>
  </si>
  <si>
    <t>50.10</t>
  </si>
  <si>
    <t>Extintores</t>
  </si>
  <si>
    <t>50.10.030</t>
  </si>
  <si>
    <t>Extintor sobre rodas de gás carbônico - capacidade de 10 kg</t>
  </si>
  <si>
    <t>50.10.050</t>
  </si>
  <si>
    <t>Extintor sobre rodas de gás carbônico - capacidade de 25 kg</t>
  </si>
  <si>
    <t>50.10.058</t>
  </si>
  <si>
    <t>Extintor manual de pó químico seco BC - capacidade de 4 kg</t>
  </si>
  <si>
    <t>50.10.060</t>
  </si>
  <si>
    <t>Extintor manual de pó químico seco BC - capacidade de 8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</si>
  <si>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</si>
  <si>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</si>
  <si>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</si>
  <si>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</si>
  <si>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50.10.100</t>
  </si>
  <si>
    <t>Extintor manual de água pressurizada - capacidade de 10 litros</t>
  </si>
  <si>
    <t>50.10.110</t>
  </si>
  <si>
    <t>Extintor manual de pó químico seco ABC - capacidade de 4 kg</t>
  </si>
  <si>
    <t>50.10.120</t>
  </si>
  <si>
    <t>Extintor manual de pó químico seco ABC - capacidade de 6 kg</t>
  </si>
  <si>
    <t>50.10.140</t>
  </si>
  <si>
    <t>Extintor manual de gás carbônico 5 BC - capacidade de 6 kg</t>
  </si>
  <si>
    <t>50.10.210</t>
  </si>
  <si>
    <t>Suporte para extintor de piso em fibra de vidro</t>
  </si>
  <si>
    <t>50.10.220</t>
  </si>
  <si>
    <t>Suporte para extintor de piso em aço inoxidável</t>
  </si>
  <si>
    <t>50.20</t>
  </si>
  <si>
    <t>Reparos, conservacoes e complementos - GRUPO 50</t>
  </si>
  <si>
    <t>50.20.110</t>
  </si>
  <si>
    <t>Recarga de extintor de água pressurizada</t>
  </si>
  <si>
    <t>50.20.120</t>
  </si>
  <si>
    <t>Recarga de extintor de gás carbônico</t>
  </si>
  <si>
    <t>50.20.130</t>
  </si>
  <si>
    <t>Recarga de extintor de pó químico seco</t>
  </si>
  <si>
    <t>50.20.160</t>
  </si>
  <si>
    <t>Pintura de extintor de gás carbônico, pó químico seco, ou água pressurizada, com capacidade acima de 12 kg até 20 kg</t>
  </si>
  <si>
    <t>50.20.170</t>
  </si>
  <si>
    <t>Pintura de extintor de gás carbônico, pó químico seco, ou água pressurizada, com capacidade até 12 kg</t>
  </si>
  <si>
    <t>50.20.200</t>
  </si>
  <si>
    <t>Recolocação de bico de sprinkler</t>
  </si>
  <si>
    <t>54</t>
  </si>
  <si>
    <t>PAVIMENTACAO E PASSEIO</t>
  </si>
  <si>
    <t>54.01</t>
  </si>
  <si>
    <t>Pavimentacao preparo de base</t>
  </si>
  <si>
    <t>Regularização e compactação mecanizada de superfície, sem controle do proctor normal</t>
  </si>
  <si>
    <t>Abertura e preparo de caixa até 40 cm, compactação do subleito mínimo de 95% do PN e transporte até o raio de 1 km</t>
  </si>
  <si>
    <t>Compactação do subleito mínimo de 95% do PN</t>
  </si>
  <si>
    <t>54.01.200</t>
  </si>
  <si>
    <t>Base de macadame hidráulico</t>
  </si>
  <si>
    <t>Base de brita graduada</t>
  </si>
  <si>
    <t>54.01.220</t>
  </si>
  <si>
    <t>Base de bica corrida</t>
  </si>
  <si>
    <t>54.01.230</t>
  </si>
  <si>
    <t>Base de macadame betuminoso</t>
  </si>
  <si>
    <t>54.01.400</t>
  </si>
  <si>
    <t>Abertura de caixa até 25 cm, inclui escavação, compactação, transporte e preparo do sub-leito</t>
  </si>
  <si>
    <t>54.01.410</t>
  </si>
  <si>
    <t>Varrição de pavimento para recapeamento</t>
  </si>
  <si>
    <t>54.02</t>
  </si>
  <si>
    <t>Pavimentacao com pedrisco e revestimento primario</t>
  </si>
  <si>
    <t>54.02.030</t>
  </si>
  <si>
    <t>Revestimento primário com pedra britada, compactação mínima de 95% do PN</t>
  </si>
  <si>
    <t>54.02.040</t>
  </si>
  <si>
    <t>Camada de areia grossa compactada manualmente com compactador</t>
  </si>
  <si>
    <t>54.03</t>
  </si>
  <si>
    <t>Pavimentacao flexivel</t>
  </si>
  <si>
    <t>54.03.200</t>
  </si>
  <si>
    <t>Concreto asfáltico usinado a quente - Binder</t>
  </si>
  <si>
    <t>Camada de rolamento em concreto betuminoso usinado quente - CBUQ</t>
  </si>
  <si>
    <t>54.03.221</t>
  </si>
  <si>
    <t>Restauração de pavimento asfáltico com concreto betuminoso usinado quente - CBUQ</t>
  </si>
  <si>
    <t>54.03.230</t>
  </si>
  <si>
    <t>Imprimação betuminosa ligante</t>
  </si>
  <si>
    <t>54.03.240</t>
  </si>
  <si>
    <t>Imprimação betuminosa impermeabilizante</t>
  </si>
  <si>
    <t>54.03.250</t>
  </si>
  <si>
    <t>Revestimento de pré-misturado a quente</t>
  </si>
  <si>
    <t>54.03.260</t>
  </si>
  <si>
    <t>Revestimento de pré-misturado a frio</t>
  </si>
  <si>
    <t>54.04</t>
  </si>
  <si>
    <t>Pavimentacao em paralelepipedos e blocos de concreto</t>
  </si>
  <si>
    <t>54.04.030</t>
  </si>
  <si>
    <t>Pavimentação em paralelepípedo, sem rejunte</t>
  </si>
  <si>
    <t>54.04.040</t>
  </si>
  <si>
    <t>Rejuntamento de paralelepípedo com areia</t>
  </si>
  <si>
    <t>54.04.050</t>
  </si>
  <si>
    <t>Rejuntamento de paralelepípedo com argamassa de cimento e areia 1:3</t>
  </si>
  <si>
    <t>54.04.060</t>
  </si>
  <si>
    <t>Rejuntamento de paralelepípedo com asfalto e pedrisco</t>
  </si>
  <si>
    <t>54.04.340</t>
  </si>
  <si>
    <t>Pavimentação em lajota de concreto 35 MPa, espessura 6 cm, cor natural, tipos: raquete, retangular, sextavado e 16 faces, com rejunte em areia</t>
  </si>
  <si>
    <t>54.04.342</t>
  </si>
  <si>
    <t>Pavimentação em lajota de concreto 35 MPa, espessura 6 cm, colorido, tipos: raquete, retangular, sextavado e 16 faces, com rejunte em areia</t>
  </si>
  <si>
    <t>54.04.350</t>
  </si>
  <si>
    <t>Pavimentação em lajota de concreto 35 MPa, espessura 8 cm, tipos: raquete, retangular, sextavado e 16 faces, com rejunte em areia</t>
  </si>
  <si>
    <t>54.04.360</t>
  </si>
  <si>
    <t>Bloco diagonal em concreto tipo piso drenante para plantio de grama - espessura de 10 cm</t>
  </si>
  <si>
    <t>54.04.392</t>
  </si>
  <si>
    <t>Piso em placa de concreto permeável drenante, cor natural - espessura de 6 cm</t>
  </si>
  <si>
    <t>54.04.393</t>
  </si>
  <si>
    <t>Piso em placa de concreto permeável drenante, cor natural - espessura de 8 cm</t>
  </si>
  <si>
    <t>54.06</t>
  </si>
  <si>
    <t>Guias e sarjetas</t>
  </si>
  <si>
    <t>54.06.020</t>
  </si>
  <si>
    <t>Guia pré-moldada curva tipo PMSP 100 - fck 25 MPa</t>
  </si>
  <si>
    <t>54.06.040</t>
  </si>
  <si>
    <t>Guia pré-moldada reta tipo PMSP 100 - fck 25 MPa</t>
  </si>
  <si>
    <t>54.06.100</t>
  </si>
  <si>
    <t>Base em concreto com fck de 20 MPa, para guias, sarjetas ou sarjetões</t>
  </si>
  <si>
    <t>54.06.110</t>
  </si>
  <si>
    <t>Base em concreto com fck de 25 MPa, para guias, sarjetas ou sarjetões</t>
  </si>
  <si>
    <t>54.06.151</t>
  </si>
  <si>
    <t>Execução de perfil extrusado no local, sem concreto</t>
  </si>
  <si>
    <t>54.06.160</t>
  </si>
  <si>
    <t>Sarjeta ou sarjetão moldado no local, tipo PMSP em concreto com fck 20 MPa</t>
  </si>
  <si>
    <t>54.06.170</t>
  </si>
  <si>
    <t>Sarjeta ou sarjetão moldado no local, tipo PMSP em concreto com fck 25 MPa</t>
  </si>
  <si>
    <t>54.07</t>
  </si>
  <si>
    <t>Calcadas e passeios.</t>
  </si>
  <si>
    <t>54.07.040</t>
  </si>
  <si>
    <t>Passeio em mosaico português</t>
  </si>
  <si>
    <t>54.07.110</t>
  </si>
  <si>
    <t>Piso em ladrilho hidráulico preto, branco e cinza, assentado com argamassa colante industrializada</t>
  </si>
  <si>
    <t>54.07.130</t>
  </si>
  <si>
    <t>Piso em ladrilho hidráulico várias cores 20 x 20 cm, assentado com argamassa colante industrializada</t>
  </si>
  <si>
    <t>54.07.210</t>
  </si>
  <si>
    <t>Rejuntamento de piso em ladrilho hidráulico (20 x 20 x 1,8 cm) com argamassa industrializada para rejunte, juntas de 2 mm</t>
  </si>
  <si>
    <t>54.07.240</t>
  </si>
  <si>
    <t>Rejuntamento de piso em ladrilho hidráulico (30 x 30 x 2,5 cm), com cimento branco, juntas de 2 mm</t>
  </si>
  <si>
    <t>54.07.260</t>
  </si>
  <si>
    <t>Piso em ladrilho hidráulico tipo rampa várias cores 30 x 30 cm, antiderrapante, assentado com argamassa mista</t>
  </si>
  <si>
    <t>54.08</t>
  </si>
  <si>
    <t>Pavimentação rígida</t>
  </si>
  <si>
    <t>54.08.001</t>
  </si>
  <si>
    <t>Nivelamento e regularização de superfície e desempeno mecânico através de régua vibratória de pavimento em concreto</t>
  </si>
  <si>
    <t>54.08.002</t>
  </si>
  <si>
    <t>Texturização de superfície de pavimento em concreto com vassoura</t>
  </si>
  <si>
    <t>54.08.005</t>
  </si>
  <si>
    <t>Agente de cura química, retardador de evaporação, em pavimento de concreto</t>
  </si>
  <si>
    <t>54.08.010</t>
  </si>
  <si>
    <t>Fibra em polipropileno (macrofibra), resistência residual 4,3+-0,3 Mpa</t>
  </si>
  <si>
    <t>54.08.011</t>
  </si>
  <si>
    <t>Fibra polimérica (microfibra anticrack), tenacidade mínima 5cN/dtex</t>
  </si>
  <si>
    <t>54.20</t>
  </si>
  <si>
    <t>Reparos, conservacoes e complementos - GRUPO 54</t>
  </si>
  <si>
    <t>54.20.040</t>
  </si>
  <si>
    <t>Bate-roda em concreto pré-moldado</t>
  </si>
  <si>
    <t>54.20.050</t>
  </si>
  <si>
    <t>Bate rodas / limitador de pneus em resina</t>
  </si>
  <si>
    <t>54.20.100</t>
  </si>
  <si>
    <t>Reassentamento de guia pré-moldada reta e/ou curva</t>
  </si>
  <si>
    <t>54.20.110</t>
  </si>
  <si>
    <t>Reassentamento de paralelepípedos, sem rejunte</t>
  </si>
  <si>
    <t>54.20.120</t>
  </si>
  <si>
    <t>Reassentamento de pavimentação em lajota de concreto, espessura 6 cm, com rejunte em areia</t>
  </si>
  <si>
    <t>54.20.130</t>
  </si>
  <si>
    <t>Reassentamento de pavimentação em lajota de concreto, espessura 8 cm, com rejunte em areia</t>
  </si>
  <si>
    <t>54.20.140</t>
  </si>
  <si>
    <t>Reassentamento de pavimentação em lajota de concreto, espessura 10 cm, com rejunte em areia</t>
  </si>
  <si>
    <t>54.20.160</t>
  </si>
  <si>
    <t>Corte para junta de dilatação através de cortadora a gasolina, com serra de disco diamantado segmentado para pavimento de concreto e asfalto</t>
  </si>
  <si>
    <t>55</t>
  </si>
  <si>
    <t>LIMPEZA E ARREMATE</t>
  </si>
  <si>
    <t>55.01</t>
  </si>
  <si>
    <t>Limpeza de obra</t>
  </si>
  <si>
    <t>Limpeza final da obra</t>
  </si>
  <si>
    <t>55.01.030</t>
  </si>
  <si>
    <t>Limpeza complementar com hidrojateamento</t>
  </si>
  <si>
    <t>55.01.070</t>
  </si>
  <si>
    <t>Limpeza complementar e especial de piso com produtos químicos</t>
  </si>
  <si>
    <t>55.01.080</t>
  </si>
  <si>
    <t>Limpeza complementar e especial de peças e aparelhos sanitários</t>
  </si>
  <si>
    <t>55.01.100</t>
  </si>
  <si>
    <t>Limpeza complementar e especial de vidros</t>
  </si>
  <si>
    <t>55.01.130</t>
  </si>
  <si>
    <t>Limpeza e lavagem de superfície revestida com material cerâmico ou pastilhas por hidrojateamento com rejuntamento</t>
  </si>
  <si>
    <t>55.01.140</t>
  </si>
  <si>
    <t>Limpeza de superfície com hidrojateamento</t>
  </si>
  <si>
    <t>55.02</t>
  </si>
  <si>
    <t>Limpeza e desinfeccao sanitaria</t>
  </si>
  <si>
    <t>55.02.010</t>
  </si>
  <si>
    <t>Limpeza de caixa de inspeção</t>
  </si>
  <si>
    <t>55.02.012</t>
  </si>
  <si>
    <t>Limpeza de caixa de passagem, poço de visita ou bueiro</t>
  </si>
  <si>
    <t>55.02.020</t>
  </si>
  <si>
    <t>Limpeza de fossa</t>
  </si>
  <si>
    <t>55.02.040</t>
  </si>
  <si>
    <t>Limpeza e desobstrução de boca de lobo</t>
  </si>
  <si>
    <t>55.02.050</t>
  </si>
  <si>
    <t>Limpeza e desobstrução de canaletas ou tubulações de águas pluviais</t>
  </si>
  <si>
    <t>55.02.060</t>
  </si>
  <si>
    <t>Limpeza e desentupimento manual de tubulação de esgoto predial</t>
  </si>
  <si>
    <t>55.10</t>
  </si>
  <si>
    <t>Remocao de entulho</t>
  </si>
  <si>
    <t>55.10.030</t>
  </si>
  <si>
    <t>Locação de duto coletor de entulho</t>
  </si>
  <si>
    <t>61</t>
  </si>
  <si>
    <t>CONFORTO MECANICO, EQUIPAMENTO E SISTEMA</t>
  </si>
  <si>
    <t>61.01</t>
  </si>
  <si>
    <t>Elevador</t>
  </si>
  <si>
    <t>61.01.670</t>
  </si>
  <si>
    <t>Elevador para passageiros, uso interno com capacidade mínima de 600 kg para duas paradas, portas unilaterais</t>
  </si>
  <si>
    <t>61.01.680</t>
  </si>
  <si>
    <t>Elevador para passageiros, uso interno com capacidade mínima de 600 kg para três paradas, portas unilaterais</t>
  </si>
  <si>
    <t>61.01.690</t>
  </si>
  <si>
    <t>Elevador para passageiros, uso interno com capacidade mínima de 600 kg para três paradas, portas bilaterais</t>
  </si>
  <si>
    <t>61.01.760</t>
  </si>
  <si>
    <t>Elevador para passageiros, uso interno com capacidade mínima de 600 kg para quatro paradas, portas bilaterais</t>
  </si>
  <si>
    <t>61.01.770</t>
  </si>
  <si>
    <t>Elevador para passageiros, uso interno com capacidade mínima de 600 kg para quatro paradas, portas unilaterais</t>
  </si>
  <si>
    <t>61.01.800</t>
  </si>
  <si>
    <t>Fechamento em vidro laminado para caixa de elevador</t>
  </si>
  <si>
    <t>61.10</t>
  </si>
  <si>
    <t>Climatizacao</t>
  </si>
  <si>
    <t>61.10.001</t>
  </si>
  <si>
    <t>Resfriadora de líquidos (chiller), com compressor e condensação à ar, capacidade de 120 TR</t>
  </si>
  <si>
    <t>61.10.007</t>
  </si>
  <si>
    <t>Resfriadora de líquidos (chiller), com compressor e condensação à ar, capacidade de 160 TR</t>
  </si>
  <si>
    <t>61.10.010</t>
  </si>
  <si>
    <t>Resfriadora de líquidos (chiller), com compressor e condensação à ar, capacidade de 200-210 TR</t>
  </si>
  <si>
    <t>61.10.012</t>
  </si>
  <si>
    <t>Resfriadora de líquidos (chiller), com compressor e condensação à ar, capacidade de 80 TR</t>
  </si>
  <si>
    <t>61.10.014</t>
  </si>
  <si>
    <t>Resfriadora de líquidos (chiller), com compressor e condensação à ar, capacidade de 20 TR</t>
  </si>
  <si>
    <t>61.10.100</t>
  </si>
  <si>
    <t>Tratamento de ar (fan-coil) tipo Air Handling Unit de concepção modular, capacidade de 10 TR</t>
  </si>
  <si>
    <t>61.10.101</t>
  </si>
  <si>
    <t>Tratamento de ar (fan-Coil) tipo Air Handling Unit de concepção modular, capacidade de 6 TR</t>
  </si>
  <si>
    <t>61.10.110</t>
  </si>
  <si>
    <t>Tratamento de ar (fan-coil) tipo Air Handling Unit de concepção modular, capacidade de 40 TR</t>
  </si>
  <si>
    <t>61.10.120</t>
  </si>
  <si>
    <t>Tratamento de ar (fan-coil) tipo Air Handling Unit de concepção modular, capacidade de 50 TR</t>
  </si>
  <si>
    <t>61.10.200</t>
  </si>
  <si>
    <t>Tratamento de ar compacta fancolete hidrônico tipo piso-teto, vazão de ar nominal 637 m³/h, capacidade de refrigeração 14.000 Btu/h - 1,2 TR</t>
  </si>
  <si>
    <t>61.10.210</t>
  </si>
  <si>
    <t>Tratamento de ar compacta fancolete hidrônico tipo piso-teto, vazão de ar nominal 1.215 m³/h, capacidade de refrigeração 25.000 Btu/h - 2,1 TR</t>
  </si>
  <si>
    <t>61.10.220</t>
  </si>
  <si>
    <t>Tratamento de ar compacta fancolete hidrônico tipo piso-teto, vazão de ar nominal 1.758 m³/h, capacidade de refrigeração 36.000 Btu/h - 3,0 TR</t>
  </si>
  <si>
    <t>61.10.230</t>
  </si>
  <si>
    <t>Tratamento de ar compacta fancolete hidrônico tipo piso-teto, vazão de ar nominal 2.166 m³/h, capacidade de refrigeração 48.000 Btu/h - 4,0 TR</t>
  </si>
  <si>
    <t>61.10.250</t>
  </si>
  <si>
    <t>Tratamento de ar compacta fancolete hidrônico tipo cassete, capacidade de refrigeração 20.000 Btu/h - 1,6 TR</t>
  </si>
  <si>
    <t>61.10.260</t>
  </si>
  <si>
    <t>Tratamento de ar compacta fancolete hidrônico tipo cassete, capacidade de refrigeração 25.000 Btu/h - 2,1 TR</t>
  </si>
  <si>
    <t>61.10.270</t>
  </si>
  <si>
    <t>Tratamento de ar compacta fancolete hidrônico tipo cassete, capacidade de refrigeração 32.000 Btu/h - 2,6 TR</t>
  </si>
  <si>
    <t>61.10.300</t>
  </si>
  <si>
    <t>Duto flexível aluminizado, seção circular de 10cm (4´)</t>
  </si>
  <si>
    <t>61.10.310</t>
  </si>
  <si>
    <t>Duto flexível aluminizado, seção circular de 15cm (6´)</t>
  </si>
  <si>
    <t>61.10.320</t>
  </si>
  <si>
    <t>Duto flexível aluminizado, seção circular de 20cm (8´)</t>
  </si>
  <si>
    <t>61.10.380</t>
  </si>
  <si>
    <t>Duto em painel rígido de lã de vidro acústico, espessura 25 mm</t>
  </si>
  <si>
    <t>61.10.400</t>
  </si>
  <si>
    <t>Damper corta fogo (DCF) tipo comporta, com elemento fusível e chave fim de curso.</t>
  </si>
  <si>
    <t>61.10.401</t>
  </si>
  <si>
    <t>Damper de regulagem manual, tamanho: 0,10 m² a 0,14 m²</t>
  </si>
  <si>
    <t>61.10.402</t>
  </si>
  <si>
    <t>Damper de regulagem manual, tamanho: 0,15 m² a 0,20 m²</t>
  </si>
  <si>
    <t>61.10.403</t>
  </si>
  <si>
    <t>Damper de regulagem manual, tamanho: 0,21 m² a 0,40 m²</t>
  </si>
  <si>
    <t>61.10.410</t>
  </si>
  <si>
    <t>Serviço de instalação de Damper Corta Fogo</t>
  </si>
  <si>
    <t>61.10.430</t>
  </si>
  <si>
    <t>Tanque de compensação pressurizado, capacidade (volume mínimo) de 250 litros</t>
  </si>
  <si>
    <t>61.10.440</t>
  </si>
  <si>
    <t>Registro de regulagem de vazão de ar</t>
  </si>
  <si>
    <t>61.10.510</t>
  </si>
  <si>
    <t>Difusor de ar de longo alcance tipo Jet-Nozzles, vazão de ar 1.330 m³/h</t>
  </si>
  <si>
    <t>61.10.511</t>
  </si>
  <si>
    <t>Difusor para insuflamento de ar com plenum, multivias e colarinho</t>
  </si>
  <si>
    <t>61.10.512</t>
  </si>
  <si>
    <t>Difusor para insuflamento de ar com plenum, com 2 aberturas</t>
  </si>
  <si>
    <t>61.10.513</t>
  </si>
  <si>
    <t>Difusor de plástico, diâmetro 15 cm</t>
  </si>
  <si>
    <t>61.10.514</t>
  </si>
  <si>
    <t>Difusor de plástico, diâmetro 20 cm</t>
  </si>
  <si>
    <t>61.10.530</t>
  </si>
  <si>
    <t>Difusor de insuflação de ar tipo direcional, medindo 30 x 30 cm</t>
  </si>
  <si>
    <t>61.10.550</t>
  </si>
  <si>
    <t>Difusor de insuflação de ar tipo direcional, medindo 45 x 15 cm</t>
  </si>
  <si>
    <t>61.10.564</t>
  </si>
  <si>
    <t>Grelha de insuflação de ar em alumínio anodizado, de dupla deflexão, tamanho: até 0,10 m²</t>
  </si>
  <si>
    <t>61.10.565</t>
  </si>
  <si>
    <t>Grelha de insuflação de ar em alumínio anodizado, de dupla deflexão, tamanho: acima de 0,10 m² até 0,50 m²</t>
  </si>
  <si>
    <t>61.10.566</t>
  </si>
  <si>
    <t>Grelha de insuflação de ar em alumínio anodizado, de dupla deflexão, tamanho: acima de 0,50 m² até 1,00 m²</t>
  </si>
  <si>
    <t>61.10.567</t>
  </si>
  <si>
    <t>Grelha de porta, tamanho: 0,14 m² a 0,30 m²</t>
  </si>
  <si>
    <t>61.10.568</t>
  </si>
  <si>
    <t>Grelha de porta, tamanho: 0,07 m² a 0,13 m²</t>
  </si>
  <si>
    <t>61.10.569</t>
  </si>
  <si>
    <t>Grelha de porta, tamanho: 0,03 m² a 0,06 m²</t>
  </si>
  <si>
    <t>61.10.574</t>
  </si>
  <si>
    <t>Grelha de retorno/exaustão com registro, tamanho: 0,03 m² a 0,06 m²</t>
  </si>
  <si>
    <t>61.10.575</t>
  </si>
  <si>
    <t>Grelha de retorno/exaustão com registro, tamanho: 0,07 m² a 0,13 m²</t>
  </si>
  <si>
    <t>61.10.576</t>
  </si>
  <si>
    <t>Grelha de retorno/exaustão com registro, tamanho: 0,14 m² a 0,19 m²</t>
  </si>
  <si>
    <t>61.10.577</t>
  </si>
  <si>
    <t>Grelha de retorno/exaustão com registro, tamanho: 0,20 m² a 0,40 m²</t>
  </si>
  <si>
    <t>61.10.578</t>
  </si>
  <si>
    <t>Grelha de retorno/exaustão com registro, tamanho: 0,41 m² a 0,65 m²</t>
  </si>
  <si>
    <t>61.10.581</t>
  </si>
  <si>
    <t>Veneziana com tela e filtro G4</t>
  </si>
  <si>
    <t>61.10.582</t>
  </si>
  <si>
    <t>Veneziana com tela</t>
  </si>
  <si>
    <t>61.10.583</t>
  </si>
  <si>
    <t>Veneziana com tela, tamanho 38,5 x 33 cm</t>
  </si>
  <si>
    <t>61.10.584</t>
  </si>
  <si>
    <t>Veneziana com tela, tamanho 78,5 x 33 cm</t>
  </si>
  <si>
    <t>61.14</t>
  </si>
  <si>
    <t>Ventilacao</t>
  </si>
  <si>
    <t>61.14.005</t>
  </si>
  <si>
    <t>Caixa ventiladora com ventilador centrífugo, vazão 4.600 m³/h, pressão 30 mmCA - 220 / 380 V / 60HZ</t>
  </si>
  <si>
    <t>61.14.015</t>
  </si>
  <si>
    <t>Caixa ventiladora com ventilador centrífugo, vazão 28.000 m³/h, pressão 30 mmCA - 220 / 380 V / 60HZ</t>
  </si>
  <si>
    <t>61.14.050</t>
  </si>
  <si>
    <t>Caixa ventiladora com ventilador centrífugo, vazão 8.800 m³/h, pressão 35 mmCA - 220/380 V / 60Hz</t>
  </si>
  <si>
    <t>61.14.051</t>
  </si>
  <si>
    <t>Caixa ventiladora com ventilador centrífugo, vazão 10.000 m³/h, pressão 30 mmCA - 220/380 V / 60Hz</t>
  </si>
  <si>
    <t>61.14.070</t>
  </si>
  <si>
    <t>Caixa ventiladora com ventilador centrífugo, vazão 1.710 m³/h, pressão 35 mmCA - 220/380 V / 60Hz</t>
  </si>
  <si>
    <t>61.14.080</t>
  </si>
  <si>
    <t>Caixa ventiladora com ventilador centrífugo, vazão 1.190 m³/h, pressão 37 mmCA - 220/380 V / 60Hz</t>
  </si>
  <si>
    <t>61.14.100</t>
  </si>
  <si>
    <t>Ventilador centrífugo de dupla aspiração "limite-load", vazão 20.000 m³/h, pressão 50 mmCA - 380/660 V / 60 Hz</t>
  </si>
  <si>
    <t>61.15</t>
  </si>
  <si>
    <t>Controles para Fan-Coil e CAG</t>
  </si>
  <si>
    <t>61.15.010</t>
  </si>
  <si>
    <t>Fonte de alimentação universal bivolt com saída de 24 V - 1,5 A - 35 W</t>
  </si>
  <si>
    <t>61.15.020</t>
  </si>
  <si>
    <t>Tomada simples de sobrepor universal 2P+T - 10 A - 250 V</t>
  </si>
  <si>
    <t>61.15.030</t>
  </si>
  <si>
    <t>Transformador abaixador, entrada 110/220V, saída 24V+24V, corrente secundário 6A</t>
  </si>
  <si>
    <t>61.15.040</t>
  </si>
  <si>
    <t>Atuador Floating de 40Nm, sinal de controle 3 e 2 pontos, tensão de entrada AC/DC 24V, IP 54</t>
  </si>
  <si>
    <t>61.15.050</t>
  </si>
  <si>
    <t>Válvula motorizada esfera, com duas vias atuador floating, diâmetro 3/4´ a 1 1/2´</t>
  </si>
  <si>
    <t>61.15.060</t>
  </si>
  <si>
    <t>Válvula de balanceamento diâmetro 1´ a 2 1/2´</t>
  </si>
  <si>
    <t>61.15.070</t>
  </si>
  <si>
    <t>Válvula borboleta na configuração wafer motorizada atuador floating diâmetro 3´ a 4´</t>
  </si>
  <si>
    <t>61.15.080</t>
  </si>
  <si>
    <t>Válvula duas vias on/off retorno elétrico diâmetro 1/2´ a 3/4´</t>
  </si>
  <si>
    <t>61.15.090</t>
  </si>
  <si>
    <t>Válvula esfera motorizada de duas vias de atuador proporcional diâmetro 2´ a 2 1/2´</t>
  </si>
  <si>
    <t>61.15.100</t>
  </si>
  <si>
    <t>Atuador proporcional de 10 Nm, tensão de entrada AC/DC 24 V - IP 54</t>
  </si>
  <si>
    <t>61.15.110</t>
  </si>
  <si>
    <t>Válvula esfera duas vias flangeada, diâmetro 3´</t>
  </si>
  <si>
    <t>61.15.120</t>
  </si>
  <si>
    <t>Acoplador a relé 24 VCC/VAC - 1 contato reversível</t>
  </si>
  <si>
    <t>61.15.130</t>
  </si>
  <si>
    <t>Chave de fluxo para ar</t>
  </si>
  <si>
    <t>61.15.140</t>
  </si>
  <si>
    <t>Repetidor de sinal I/I e V/I</t>
  </si>
  <si>
    <t>61.15.150</t>
  </si>
  <si>
    <t>Relé de corrente ajustável de 0 a 200 A</t>
  </si>
  <si>
    <t>61.15.160</t>
  </si>
  <si>
    <t>Sensor de temperatura ambiente PT100</t>
  </si>
  <si>
    <t>61.15.164</t>
  </si>
  <si>
    <t>Termostato de segurança com temperatura ajustável de 90°C - 110°C</t>
  </si>
  <si>
    <t>61.15.170</t>
  </si>
  <si>
    <t>Transmissor de pressão diferencial, operação de 0 a 750 Pa</t>
  </si>
  <si>
    <t>61.15.172</t>
  </si>
  <si>
    <t>Transmissor de pressão compacto, escala de pressão 0 a 10 Bar, sinal de saída 4 - 20 mA</t>
  </si>
  <si>
    <t>61.15.174</t>
  </si>
  <si>
    <t>Transmissor de temperatura e umidade para dutos, alta precisão, corrente de 0 a 20 mA, alimentação 12Vcc a 30Vcc</t>
  </si>
  <si>
    <t>61.15.181</t>
  </si>
  <si>
    <t>Controlador lógico programável para 16 entradas/16 saídas</t>
  </si>
  <si>
    <t>61.15.191</t>
  </si>
  <si>
    <t>Módulo de expansão para 4 canais de saída analógica</t>
  </si>
  <si>
    <t>61.15.196</t>
  </si>
  <si>
    <t>Módulo de expansão para 8 canais de entrada analógica</t>
  </si>
  <si>
    <t>61.15.201</t>
  </si>
  <si>
    <t>Módulo de expansão para 8 canais de entrada e saída digitais</t>
  </si>
  <si>
    <t>61.20</t>
  </si>
  <si>
    <t>Reparos, conservacoes e complementos - GRUPO 61</t>
  </si>
  <si>
    <t>61.20.040</t>
  </si>
  <si>
    <t>Cortina de ar com duas velocidades, para vão de 1,20 m</t>
  </si>
  <si>
    <t>61.20.092</t>
  </si>
  <si>
    <t>Cortina de ar com duas velocidades, para vão de 1,50 m</t>
  </si>
  <si>
    <t>61.20.100</t>
  </si>
  <si>
    <t>Ligação típica, (cavalete), para ar condicionado ´fancoil´, diâmetro de 1/2´</t>
  </si>
  <si>
    <t>61.20.110</t>
  </si>
  <si>
    <t>Ligação típica, (cavalete), para ar condicionado ´fancoil´, diâmetro de 3/4´</t>
  </si>
  <si>
    <t>61.20.120</t>
  </si>
  <si>
    <t>Ligação típica, (cavalete), para ar condicionado ´fancoil´, diâmetro de 1´</t>
  </si>
  <si>
    <t>61.20.130</t>
  </si>
  <si>
    <t>Ligação típica, (cavalete), para ar condicionado ´fancoil´, diâmetro de 1 1/4´</t>
  </si>
  <si>
    <t>61.20.450</t>
  </si>
  <si>
    <t>Duto em chapa de aço galvanizado</t>
  </si>
  <si>
    <t>61.20.452</t>
  </si>
  <si>
    <t>Chapéu tipo chinês para duto galvanizado de 35cm</t>
  </si>
  <si>
    <t>62</t>
  </si>
  <si>
    <t>COZINHA, REFEITORIO, LAVANDERIA INDUSTRIAL E EQUIPAMENTOS</t>
  </si>
  <si>
    <t>62.04</t>
  </si>
  <si>
    <t>Mobiliario e acessorios</t>
  </si>
  <si>
    <t>62.04.060</t>
  </si>
  <si>
    <t>Tanque duplo com pés em aço inoxidável de 1600 x 700 x 850 mm</t>
  </si>
  <si>
    <t>62.04.070</t>
  </si>
  <si>
    <t>Mesa em aço inoxidável, largura até 700 mm</t>
  </si>
  <si>
    <t>62.04.090</t>
  </si>
  <si>
    <t>Mesa lateral em aço inoxidável com prateleira inferior, largura até 700 mm</t>
  </si>
  <si>
    <t>62.20</t>
  </si>
  <si>
    <t>Reparos, conservacoes e complementos - GRUPO 62</t>
  </si>
  <si>
    <t>62.20.330</t>
  </si>
  <si>
    <t>Coifa em aço inoxidável com filtro e exaustor axial - área até 3,00 m²</t>
  </si>
  <si>
    <t>62.20.340</t>
  </si>
  <si>
    <t>Coifa em aço inoxidável com filtro e exaustor axial - área de 3,01 até 7,50 m²</t>
  </si>
  <si>
    <t>62.20.350</t>
  </si>
  <si>
    <t>Coifa em aço inoxidável com filtro e exaustor axial - área de 7,51 até 16,00 m²</t>
  </si>
  <si>
    <t>65</t>
  </si>
  <si>
    <t>RESFRIAMENTO E CONSERVACAO DE MATERIAL PERECIVEL</t>
  </si>
  <si>
    <t>65.01</t>
  </si>
  <si>
    <t>Camara frigorifica para resfriado</t>
  </si>
  <si>
    <t>65.01.210</t>
  </si>
  <si>
    <t>Câmara frigorífica para resfriados</t>
  </si>
  <si>
    <t>65.02</t>
  </si>
  <si>
    <t>Camara frigorifica para congelado</t>
  </si>
  <si>
    <t>65.02.100</t>
  </si>
  <si>
    <t>Câmara frigorífica para congelados</t>
  </si>
  <si>
    <t>66</t>
  </si>
  <si>
    <t>SEGURANCA, VIGILANCIA E CONTROLE, EQUIPAMENTO E SISTEMA</t>
  </si>
  <si>
    <t>66.02</t>
  </si>
  <si>
    <t>Controle de acessos e alarme</t>
  </si>
  <si>
    <t>66.02.060</t>
  </si>
  <si>
    <t>Repetidora de sinais de ocorrências, do painel sinóptico da central de alarme</t>
  </si>
  <si>
    <t>66.02.090</t>
  </si>
  <si>
    <t>Detector de metais, tipo portal, microprocessado</t>
  </si>
  <si>
    <t>66.02.130</t>
  </si>
  <si>
    <t>Porteiro eletrônico com um interfone</t>
  </si>
  <si>
    <t>66.02.239</t>
  </si>
  <si>
    <t>Sistema eletrônico de automatização de portão deslizante, para esforços até 800 kg</t>
  </si>
  <si>
    <t>66.02.240</t>
  </si>
  <si>
    <t>Sistema eletrônico de automatização de portão deslizante, para esforços maior de 800 kg e até 1400 kg</t>
  </si>
  <si>
    <t>66.02.460</t>
  </si>
  <si>
    <t>Vídeo porteiro eletrônico colorido, com um interfone</t>
  </si>
  <si>
    <t>66.02.500</t>
  </si>
  <si>
    <t>Central de alarme microprocessada, para até 125 zonas</t>
  </si>
  <si>
    <t>66.02.560</t>
  </si>
  <si>
    <t>Controlador de acesso com identificação por impressão digital (biometria) e software de gerenciamento</t>
  </si>
  <si>
    <t>66.08</t>
  </si>
  <si>
    <t>Equipamentos para sistema de seguranca, vigilancia e controle</t>
  </si>
  <si>
    <t>66.08.061</t>
  </si>
  <si>
    <t>Mesa controladora híbrida para até 32 câmeras IPs, com teclado e joystick, compatível com sistema de CFTV, IP ou analógico</t>
  </si>
  <si>
    <t>66.08.100</t>
  </si>
  <si>
    <t>Rack fechado padrão metálico, 19 x 12 Us x 470 mm</t>
  </si>
  <si>
    <t>66.08.110</t>
  </si>
  <si>
    <t>Rack fechado padrão metálico, 19 x 20 Us x 470 mm</t>
  </si>
  <si>
    <t>66.08.111</t>
  </si>
  <si>
    <t>Rack fechado de piso padrão metálico, 19 x 24 Us x 570 mm</t>
  </si>
  <si>
    <t>66.08.115</t>
  </si>
  <si>
    <t>Rack fechado de piso padrão metálico, 19 x 44 Us x 770 mm</t>
  </si>
  <si>
    <t>66.08.131</t>
  </si>
  <si>
    <t>Monitor LCD ou LED colorido, tela plana de 21,5´</t>
  </si>
  <si>
    <t>66.08.258</t>
  </si>
  <si>
    <t>Ponto de acesso de dados (Access Point), uso interno, compatível com PoE 802.3af</t>
  </si>
  <si>
    <t>66.08.260</t>
  </si>
  <si>
    <t>Modulador de canais VHF / UHF / CATV / CFTV</t>
  </si>
  <si>
    <t>66.08.270</t>
  </si>
  <si>
    <t>Amplificador de linha VHF / UHF com conector de F-50 dB</t>
  </si>
  <si>
    <t>66.08.324</t>
  </si>
  <si>
    <t>Câmera fixa colorida compacta com domo, para áreas internas e externas - 1,3 MP</t>
  </si>
  <si>
    <t>66.08.326</t>
  </si>
  <si>
    <t>Câmera fixa colorida tipo bullet, para áreas internas e externas - 1,3 MP</t>
  </si>
  <si>
    <t>66.08.328</t>
  </si>
  <si>
    <t>Câmera fixa colorida com domo, para áreas internas e externas - 5 MP</t>
  </si>
  <si>
    <t>66.08.340</t>
  </si>
  <si>
    <t>Unidade de disco rígido (HD) externo de 5 TB</t>
  </si>
  <si>
    <t>66.08.400</t>
  </si>
  <si>
    <t>Estação de monitoramento "WorkStation" para até 3 monitores - memória RAM de 8 GB</t>
  </si>
  <si>
    <t>66.08.401</t>
  </si>
  <si>
    <t>Estação de monitoramento "WorkStation" para até 3 monitores - memória RAM de 16 GB</t>
  </si>
  <si>
    <t>66.08.600</t>
  </si>
  <si>
    <t>Unidade gerenciadora digital de vídeo em rede (NVR) de até 8 câmeras IP, armazenamento de 6 TB, 1 interface de rede Fast Ethernet</t>
  </si>
  <si>
    <t>66.08.610</t>
  </si>
  <si>
    <t>Unidade gerenciadora digital de vídeo em rede (NVR) de até 16 câmeras IP, armazenamento de 12 TB, 1 interface de rede Gigabit Ethernet e 4 entradas de alarme</t>
  </si>
  <si>
    <t>66.08.620</t>
  </si>
  <si>
    <t>Unidade gerenciadora digital vídeo em rede (NVR) de até 32 câmeras IP, armazenamento de 48 TB, 2 interface de rede Gigabit Ethernet e 16 entradas de alarme</t>
  </si>
  <si>
    <t>66.20</t>
  </si>
  <si>
    <t>Reparos, conservacoes e complementos - GRUPO 66</t>
  </si>
  <si>
    <t>66.20.150</t>
  </si>
  <si>
    <t>Guia organizadora de cabos para rack, 19´ 1 U</t>
  </si>
  <si>
    <t>66.20.170</t>
  </si>
  <si>
    <t>Guia organizadora de cabos para rack, 19´ 2 U</t>
  </si>
  <si>
    <t>66.20.202</t>
  </si>
  <si>
    <t>Instalação de câmera fixa para CFTV</t>
  </si>
  <si>
    <t>66.20.212</t>
  </si>
  <si>
    <t>Instalação de câmera móvel para CFTV</t>
  </si>
  <si>
    <t>66.20.221</t>
  </si>
  <si>
    <t>Switch Gigabit para servidor central com 24 portas frontais e 4 portas SFP, capacidade 10 / 100 / 1000 Mbps</t>
  </si>
  <si>
    <t>66.20.225</t>
  </si>
  <si>
    <t>Switch Gigabit 24 portas com capacidade de 10/100/1000/Mbps</t>
  </si>
  <si>
    <t>67</t>
  </si>
  <si>
    <t>CAPTACAO, ADUCAO E TRATAMENTO DE AGUA E ESGOTO, EQUIPAMENTOS E SISTEMA</t>
  </si>
  <si>
    <t>67.02</t>
  </si>
  <si>
    <t>Tratamento</t>
  </si>
  <si>
    <t>67.02.160</t>
  </si>
  <si>
    <t>Medidor de vazão tipo calha Parshall com garganta W= 3´</t>
  </si>
  <si>
    <t>67.02.210</t>
  </si>
  <si>
    <t>Tela galvanizada revestida em poliamida, malha de 10 mm</t>
  </si>
  <si>
    <t>67.02.240</t>
  </si>
  <si>
    <t>Grade média em aço carbono, espaçamento de 2 cm com barras chatas de 1´ x 3/8´</t>
  </si>
  <si>
    <t>67.02.280</t>
  </si>
  <si>
    <t>Cesto em chapa de aço inoxidável com espessura de 1,5 mm e furos de 1/2´</t>
  </si>
  <si>
    <t>67.02.301</t>
  </si>
  <si>
    <t>Peneira estática em poliéster reforçado de fibra de vidro (PRFV) com tela de aço inoxidável AISI 304, malha de 1,5 mm, vazão de 50 l/s</t>
  </si>
  <si>
    <t>67.02.320</t>
  </si>
  <si>
    <t>Comporta em fibra de vidro (stop log) - espessura de 10 mm</t>
  </si>
  <si>
    <t>67.02.330</t>
  </si>
  <si>
    <t>Sistema de tratamento de águas cinzas e aproveitamento de águas pluviais, para reuso em fins não potáveis, vazão de 2 m³/h</t>
  </si>
  <si>
    <t>67.02.400</t>
  </si>
  <si>
    <t>Tanque em fibra de vidro (PRFV) com quebra ondas, capacidade de 25.000 l e misturador interno vertical em aço inoxidável</t>
  </si>
  <si>
    <t>67.02.410</t>
  </si>
  <si>
    <t>Sistema de tratamento de efluente por reator anaeróbio (UASB) e filtro aeróbio (FAS), para obras de segurança com vazão máxima horária 12 l/s</t>
  </si>
  <si>
    <t>67.02.502</t>
  </si>
  <si>
    <t>Elaboração de projeto de sistema de estação compacta de tratamento de esgoto para vazão máxima horária 12 l/s e atendimento classe II, assessoria, documentação e aprovação na CETESB</t>
  </si>
  <si>
    <t>67.02.503</t>
  </si>
  <si>
    <t>Elaboração de projeto de sistema de estação compacta de tratamento de esgoto para vazão máxima horária 12 l/s, atendimento classe II, tratamento de nitrogênio e fósforo, assessoria, documentação e aprovação na CETESB</t>
  </si>
  <si>
    <t>68</t>
  </si>
  <si>
    <t>ELETRIFICACAO, EQUIPAMENTOS E SISTEMA</t>
  </si>
  <si>
    <t>68.01</t>
  </si>
  <si>
    <t>Posteamento</t>
  </si>
  <si>
    <t>68.01.600</t>
  </si>
  <si>
    <t>Poste de concreto circular, 200 kg, H = 7,00 m</t>
  </si>
  <si>
    <t>68.01.620</t>
  </si>
  <si>
    <t>Poste de concreto circular, 200 kg, H = 9,00 m</t>
  </si>
  <si>
    <t>68.01.630</t>
  </si>
  <si>
    <t>Poste de concreto circular, 200 kg, H = 10,00 m</t>
  </si>
  <si>
    <t>68.01.640</t>
  </si>
  <si>
    <t>Poste de concreto circular, 200 kg, H = 11,00 m</t>
  </si>
  <si>
    <t>68.01.650</t>
  </si>
  <si>
    <t>Poste de concreto circular, 200 kg, H = 12,00 m</t>
  </si>
  <si>
    <t>68.01.670</t>
  </si>
  <si>
    <t>Poste de concreto circular, 300 kg, H = 9,00 m</t>
  </si>
  <si>
    <t>68.01.730</t>
  </si>
  <si>
    <t>Poste de concreto circular, 400 kg, H = 9,00 m</t>
  </si>
  <si>
    <t>68.01.740</t>
  </si>
  <si>
    <t>Poste de concreto circular, 400 kg, H = 10,00 m</t>
  </si>
  <si>
    <t>68.01.750</t>
  </si>
  <si>
    <t>Poste de concreto circular, 400 kg, H = 11,00 m</t>
  </si>
  <si>
    <t>68.01.760</t>
  </si>
  <si>
    <t>Poste de concreto circular, 400 kg, H = 12,00 m</t>
  </si>
  <si>
    <t>68.01.800</t>
  </si>
  <si>
    <t>Poste de concreto circular, 600 kg, H = 11,00 m</t>
  </si>
  <si>
    <t>68.01.810</t>
  </si>
  <si>
    <t>Poste de concreto circular, 600 kg, H = 12,00 m</t>
  </si>
  <si>
    <t>68.01.850</t>
  </si>
  <si>
    <t>Poste de concreto circular, 1000 kg, H = 12,00 m</t>
  </si>
  <si>
    <t>68.02</t>
  </si>
  <si>
    <t>Estrutura especifica</t>
  </si>
  <si>
    <t>68.02.010</t>
  </si>
  <si>
    <t>Estai</t>
  </si>
  <si>
    <t>68.02.020</t>
  </si>
  <si>
    <t>Estrutura tipo M1</t>
  </si>
  <si>
    <t>68.02.030</t>
  </si>
  <si>
    <t>Estrutura tipo M2</t>
  </si>
  <si>
    <t>68.02.040</t>
  </si>
  <si>
    <t>Estrutura tipo N3</t>
  </si>
  <si>
    <t>68.02.050</t>
  </si>
  <si>
    <t>Estrutura tipo M1 - N3</t>
  </si>
  <si>
    <t>68.02.060</t>
  </si>
  <si>
    <t>Estrutura tipo M4</t>
  </si>
  <si>
    <t>68.02.070</t>
  </si>
  <si>
    <t>Estrutura tipo N2</t>
  </si>
  <si>
    <t>68.02.090</t>
  </si>
  <si>
    <t>Estrutura tipo N4</t>
  </si>
  <si>
    <t>68.02.100</t>
  </si>
  <si>
    <t>Armação secundária tipo 1C - 2R</t>
  </si>
  <si>
    <t>68.02.110</t>
  </si>
  <si>
    <t>Armação secundária tipo 1C - 3R</t>
  </si>
  <si>
    <t>68.02.120</t>
  </si>
  <si>
    <t>Armação secundária tipo 2C - 3R</t>
  </si>
  <si>
    <t>68.02.140</t>
  </si>
  <si>
    <t>Armação secundária tipo 4C - 6R</t>
  </si>
  <si>
    <t>68.20</t>
  </si>
  <si>
    <t>Reparos, conservacoes e complementos - GRUPO 68</t>
  </si>
  <si>
    <t>68.20.010</t>
  </si>
  <si>
    <t>Recolocação de poste de madeira</t>
  </si>
  <si>
    <t>68.20.040</t>
  </si>
  <si>
    <t>Braçadeira circular em aço carbono galvanizado, diâmetro nominal de 140 até 300 mm</t>
  </si>
  <si>
    <t>68.20.050</t>
  </si>
  <si>
    <t>Cruzeta em aço carbono galvanizado perfil ´L´ 75 x 75 x 8 mm, comprimento 2500 mm</t>
  </si>
  <si>
    <t>68.20.120</t>
  </si>
  <si>
    <t>Bengala em PVC para ramal de entrada, diâmetro de 32 mm</t>
  </si>
  <si>
    <t>69</t>
  </si>
  <si>
    <t>TELEFONIA, LOGICA E TRANSMISSAO DE DADOS, EQUIPAMENTOS E SISTEMA</t>
  </si>
  <si>
    <t>69.03</t>
  </si>
  <si>
    <t>Distribuicao e comando, caixas e equipamentos especificos</t>
  </si>
  <si>
    <t>69.03.090</t>
  </si>
  <si>
    <t>Aparelho telefônico multifrequencial, com teclas ´FLASH´, ´HOOK´, ´PAUSE´, ´LND´, ´MODE´</t>
  </si>
  <si>
    <t>69.03.130</t>
  </si>
  <si>
    <t>Caixa subterrânea de entrada de telefonia, tipo R1 (550 x 350 x 550) mm, padrão TELEBRÁS, com tampa</t>
  </si>
  <si>
    <t>69.03.140</t>
  </si>
  <si>
    <t>Caixa subterrânea de entrada de telefonia, tipo R2 (1050 x 550 x 800) mm, padrão TELEBRÁS, com tampa</t>
  </si>
  <si>
    <t>69.03.301</t>
  </si>
  <si>
    <t>Central de Pabx para 2 linhas e 8 ramais</t>
  </si>
  <si>
    <t>69.03.310</t>
  </si>
  <si>
    <t>Caixa de tomada em poliamida e tampa para piso elevado, com 4 alojamentos para elétrica e até 8 alojamentos para telefonia e dados</t>
  </si>
  <si>
    <t>69.03.340</t>
  </si>
  <si>
    <t>Conector RJ-45 fêmea - categoria 6</t>
  </si>
  <si>
    <t>69.03.360</t>
  </si>
  <si>
    <t>Conector RJ-45 fêmea - categoria 6A</t>
  </si>
  <si>
    <t>69.03.400</t>
  </si>
  <si>
    <t>Central PABX híbrida de telefonia para 8 linhas tronco e 24 a 32 ramais digital e analógico</t>
  </si>
  <si>
    <t>69.03.410</t>
  </si>
  <si>
    <t>Central PABX híbrida de telefonia para 8 linhas tronco e 128 ramais digital e analógico</t>
  </si>
  <si>
    <t>69.03.420</t>
  </si>
  <si>
    <t>Central PABX híbrida de telefonia para 8 linhas tronco e 128 ramais analógico e digital, com recursos PBX Networking</t>
  </si>
  <si>
    <t>69.05</t>
  </si>
  <si>
    <t>Estabilizacao de tensao</t>
  </si>
  <si>
    <t>69.05.010</t>
  </si>
  <si>
    <t>Estabilizador eletrônico de tensão, monofásico, com potência de 5 kVA</t>
  </si>
  <si>
    <t>69.05.040</t>
  </si>
  <si>
    <t>Estabilizador eletrônico de tensão, monofásico, com potência de 10 kVA</t>
  </si>
  <si>
    <t>69.05.230</t>
  </si>
  <si>
    <t>Estabilizador eletrônico de tensão, trifásico, com potência de 40 kVA</t>
  </si>
  <si>
    <t>69.06</t>
  </si>
  <si>
    <t>Sistemas ininterruptos de energia</t>
  </si>
  <si>
    <t>69.06.020</t>
  </si>
  <si>
    <t>Sistema ininterrupto de energia, trifásico on line de 10 kVA (220 V/220 V), com autonomia de 15 minutos</t>
  </si>
  <si>
    <t>69.06.030</t>
  </si>
  <si>
    <t>Sistema ininterrupto de energia, trifásico on line de 20 kVA (220 V/208 V-108 V), com autonomia 15 minutos</t>
  </si>
  <si>
    <t>69.06.040</t>
  </si>
  <si>
    <t>Sistema ininterrupto de energia, trifásico on line senoidal de 15 kVA (208 V/110 V), com autonomia de 15 minutos</t>
  </si>
  <si>
    <t>69.06.050</t>
  </si>
  <si>
    <t>Sistema ininterrupto de energia, monofásico, com potência de 2 kVA</t>
  </si>
  <si>
    <t>69.06.080</t>
  </si>
  <si>
    <t>Sistema ininterrupto de energia, monofásico on line senoidal de 5 kVA (220 V/110 V), com autonomia de 15 minutos</t>
  </si>
  <si>
    <t>69.06.100</t>
  </si>
  <si>
    <t>Sistema ininterrupto de energia, monofásico, com potência entre 5 a 7,5 kVA</t>
  </si>
  <si>
    <t>69.06.110</t>
  </si>
  <si>
    <t>Sistema ininterrupto de energia, monofásico de 600 VA (127 V/127 V), com autonomia de 10 a 15 minutos</t>
  </si>
  <si>
    <t>69.06.120</t>
  </si>
  <si>
    <t>Sistema ininterrupto de energia, trifásico on line senoidal de 10 kVA (220 V/110 V), com autonomia de 2 horas</t>
  </si>
  <si>
    <t>69.06.200</t>
  </si>
  <si>
    <t>Sistema ininterrupto de energia, trifásico on line de 20 kVA (220/127 V), com autonomia de 15 minutos</t>
  </si>
  <si>
    <t>69.06.210</t>
  </si>
  <si>
    <t>Sistema ininterrupto de energia, trifásico on line de 60 kVA (220/127 V), com autonomia de 15 minutos</t>
  </si>
  <si>
    <t>69.06.220</t>
  </si>
  <si>
    <t>Sistema ininterrupto de energia, trifásico on line de 80 kVA (220/127 V), com autonomia de 15 minutos</t>
  </si>
  <si>
    <t>69.06.240</t>
  </si>
  <si>
    <t>Sistema ininterrupto de energia, trifásico on line de 20 kVA (380/220 V), com autonomia de 15 minutos</t>
  </si>
  <si>
    <t>69.06.280</t>
  </si>
  <si>
    <t>Sistema ininterrupto de energia, trifásico on line senoidal de 5 kVA (220/110 V), com autonomia de 15 minutos</t>
  </si>
  <si>
    <t>69.06.290</t>
  </si>
  <si>
    <t>Sistema ininterrupto de energia, trifásico on line senoidal de 10 kVA (220/110 V), com autonomia de 10 a 15 minutos</t>
  </si>
  <si>
    <t>69.06.300</t>
  </si>
  <si>
    <t>Sistema ininterrupto de energia, trifásico on line senoidal de 50 kVA (220/110 V), com autonomia de 15 minutos</t>
  </si>
  <si>
    <t>69.06.320</t>
  </si>
  <si>
    <t>Sistema ininterrupto de energia, trifásico on line senoidal de 7,5 kVA (220/110 V), com autonomia de 15 minutos</t>
  </si>
  <si>
    <t>69.06.390</t>
  </si>
  <si>
    <t>Sistema ininterrupto de energia, trifásico on line senoidal de 40 kVA (380/220 V), com autonomia de 15 minutos</t>
  </si>
  <si>
    <t>69.08</t>
  </si>
  <si>
    <t>Equipamentos para informatica</t>
  </si>
  <si>
    <t>69.08.012</t>
  </si>
  <si>
    <t>Distribuidor interno óptico 1U de até 24 fibras - completo</t>
  </si>
  <si>
    <t>69.09</t>
  </si>
  <si>
    <t>Sistema de rede</t>
  </si>
  <si>
    <t>69.09.250</t>
  </si>
  <si>
    <t>Patch cords de 1,50 ou 3,00 m - RJ-45 / RJ-45 - categoria 6A</t>
  </si>
  <si>
    <t>69.09.260</t>
  </si>
  <si>
    <t>Patch panel de 24 portas - categoria 6</t>
  </si>
  <si>
    <t>69.09.300</t>
  </si>
  <si>
    <t>Voice panel de 50 portas - categoria 3</t>
  </si>
  <si>
    <t>69.09.360</t>
  </si>
  <si>
    <t>Patch cords de 2,00 ou 3,00 m - RJ-45 / RJ-45 - categoria 6A</t>
  </si>
  <si>
    <t>69.09.370</t>
  </si>
  <si>
    <t>Transceptor Gigabit SX - LC conectável de formato pequeno (SFP)</t>
  </si>
  <si>
    <t>69.10</t>
  </si>
  <si>
    <t>Telecomunicacoes</t>
  </si>
  <si>
    <t>69.10.130</t>
  </si>
  <si>
    <t xml:space="preserve">Amplificador de potência para VHF e CATV-50 dB, frequência 54 a 750 MHz  </t>
  </si>
  <si>
    <t>69.10.152</t>
  </si>
  <si>
    <t>Antena WI-FI dual band access point, bandas simultâneas - 1750Mbps</t>
  </si>
  <si>
    <t>69.20</t>
  </si>
  <si>
    <t>Reparos, conservacoes e complementos - GRUPO 69</t>
  </si>
  <si>
    <t>69.20.010</t>
  </si>
  <si>
    <t>Arame de espinar em aço inoxidável nu, para TV a cabo</t>
  </si>
  <si>
    <t>69.20.040</t>
  </si>
  <si>
    <t>Isolador roldana em porcelana de 72 x 72 mm</t>
  </si>
  <si>
    <t>69.20.050</t>
  </si>
  <si>
    <t>Suporte para isolador roldana tipo DM, padrão TELEBRÁS</t>
  </si>
  <si>
    <t>69.20.070</t>
  </si>
  <si>
    <t>Fita em aço inoxidável para poste de 0,50 m x 19 mm, com fecho em aço inoxidável</t>
  </si>
  <si>
    <t>69.20.100</t>
  </si>
  <si>
    <t>Tampa para caixa R1, padrão TELEBRÁS</t>
  </si>
  <si>
    <t>69.20.110</t>
  </si>
  <si>
    <t>Tampa para caixa R2, padrão TELEBRÁS</t>
  </si>
  <si>
    <t>69.20.130</t>
  </si>
  <si>
    <t>Bloco de ligação interna para 10 pares, BLI-10</t>
  </si>
  <si>
    <t>69.20.140</t>
  </si>
  <si>
    <t>Bloco de ligação com engate rápido para 10 pares, BER-10</t>
  </si>
  <si>
    <t>69.20.170</t>
  </si>
  <si>
    <t>Calha de aço com 4 tomadas 2P+T - 250 V, com cabo</t>
  </si>
  <si>
    <t>69.20.180</t>
  </si>
  <si>
    <t>Cordão óptico duplex, multimodo com conector LC/LC - 2,5 m</t>
  </si>
  <si>
    <t>69.20.200</t>
  </si>
  <si>
    <t>Bandeja fixa para rack, 19´ x 500 mm</t>
  </si>
  <si>
    <t>69.20.210</t>
  </si>
  <si>
    <t>Bandeja fixa para rack, 19´ x 800 mm</t>
  </si>
  <si>
    <t>69.20.220</t>
  </si>
  <si>
    <t>Bandeja deslizante para rack, 19´ x 800 mm</t>
  </si>
  <si>
    <t>69.20.230</t>
  </si>
  <si>
    <t>Calha de aço com 8 tomadas 2P+T - 250 V, com cabo</t>
  </si>
  <si>
    <t>69.20.240</t>
  </si>
  <si>
    <t>Calha de aço com 12 tomadas 2P+T - 250 V, com cabo</t>
  </si>
  <si>
    <t>69.20.248</t>
  </si>
  <si>
    <t>Painel frontal cego - 19´ x 1 U</t>
  </si>
  <si>
    <t>69.20.250</t>
  </si>
  <si>
    <t>Painel frontal cego - 19´ x 2 U</t>
  </si>
  <si>
    <t>69.20.260</t>
  </si>
  <si>
    <t>Protetor de surto híbrido para rede de telecomunicações</t>
  </si>
  <si>
    <t>69.20.270</t>
  </si>
  <si>
    <t>Divisor interno com 1 entrada e 2 saídas - 75 Ohms</t>
  </si>
  <si>
    <t>69.20.280</t>
  </si>
  <si>
    <t>Divisor interno com 1 entrada e 4 saídas - 75 Ohms</t>
  </si>
  <si>
    <t>69.20.290</t>
  </si>
  <si>
    <t>Tomada blindada para VHF/UHF, CATV e FM, frequência 5 MHz a 1 GHz</t>
  </si>
  <si>
    <t>69.20.300</t>
  </si>
  <si>
    <t>Bloco de distribuição com protetor de surtos, para 10 pares</t>
  </si>
  <si>
    <t>69.20.340</t>
  </si>
  <si>
    <t>Tomada para TV, tipo pino Jack, com placa</t>
  </si>
  <si>
    <t>69.20.350</t>
  </si>
  <si>
    <t>Caixa de emenda ventilada, em polipropileno, para até 200 pares</t>
  </si>
  <si>
    <t>70</t>
  </si>
  <si>
    <t>SINALIZACAO VIARIA</t>
  </si>
  <si>
    <t>70.01</t>
  </si>
  <si>
    <t>Dispositivo viario</t>
  </si>
  <si>
    <t>70.01.003</t>
  </si>
  <si>
    <t>Faixa elevada para travessia de pedestres em massa asfáltica - lombofaixa de vias com execução de recapeamento</t>
  </si>
  <si>
    <t>70.01.030</t>
  </si>
  <si>
    <t>Ondulação transversal em massa asfáltica - lombada tipo "A" de vias com execução de recapeamento</t>
  </si>
  <si>
    <t>70.01.031</t>
  </si>
  <si>
    <t>Ondulação transversal em massa asfáltica - lombada tipo "B" de vias com execução de recapeamento</t>
  </si>
  <si>
    <t>70.01.050</t>
  </si>
  <si>
    <t>Defensa semimaleavel simples</t>
  </si>
  <si>
    <t>70.02</t>
  </si>
  <si>
    <t>Sinalizacao horizontal</t>
  </si>
  <si>
    <t>70.02.001</t>
  </si>
  <si>
    <t>Limpeza, pré marcação e pré pintura de solo</t>
  </si>
  <si>
    <t>70.02.010</t>
  </si>
  <si>
    <t>Sinalização horizontal com tinta vinílica ou acrílica</t>
  </si>
  <si>
    <t>70.02.012</t>
  </si>
  <si>
    <t>Sinalização horizontal em laminado elastoplástico retrorefletivo e antiderrapante, para faixas</t>
  </si>
  <si>
    <t>70.02.013</t>
  </si>
  <si>
    <t>Sinalização horizontal em laminado elastoplástico retrorefletivo e antiderrapante, para símbolos e letras</t>
  </si>
  <si>
    <t>70.02.014</t>
  </si>
  <si>
    <t>Sinalização horizontal em massa termoplástica à quente por aspersão, espessura de 1,5 mm, para faixas</t>
  </si>
  <si>
    <t>70.02.016</t>
  </si>
  <si>
    <t>Sinalização horizontal em massa termoplástica à quente por extrusão, espessura de 3,0 mm, para faixas</t>
  </si>
  <si>
    <t>70.02.017</t>
  </si>
  <si>
    <t>Sinalização horizontal em massa termoplástica à quente por extrusão, espessura de 3,0 mm, para legendas</t>
  </si>
  <si>
    <t>70.02.020</t>
  </si>
  <si>
    <t>Sinalização horizontal em plástico a frio manual, para faixas</t>
  </si>
  <si>
    <t>70.02.021</t>
  </si>
  <si>
    <t>Sinalização horizontal em termoplástico de alto relevo</t>
  </si>
  <si>
    <t>70.02.022</t>
  </si>
  <si>
    <t>Sinalização horizontal em tinta a base de resina acrílica emulsionada em água</t>
  </si>
  <si>
    <t>70.03</t>
  </si>
  <si>
    <t>Sinalizacao vertical</t>
  </si>
  <si>
    <t>Placa para sinalização viária em chapa de aço, totalmente refletiva com película IA/IA - área até 2,0 m²</t>
  </si>
  <si>
    <t>70.03.003</t>
  </si>
  <si>
    <t>Placa para sinalização viária em chapa de aço, totalmente refletiva com película III/III - área até 2,0 m²</t>
  </si>
  <si>
    <t>70.03.006</t>
  </si>
  <si>
    <t>Placa para sinalização viária em chapa de alumínio, totalmente refletiva com película IA/IA - área até 2,0 m²</t>
  </si>
  <si>
    <t>70.03.008</t>
  </si>
  <si>
    <t>Placa para sinalização viária em chapa de alumínio, totalmente refletiva com película III/III - área até 2,0 m²</t>
  </si>
  <si>
    <t>70.03.009</t>
  </si>
  <si>
    <t>Placa para sinalização viária em chapa de alumínio, totalmente refletiva com película III/III - área maior que 2,0 m²</t>
  </si>
  <si>
    <t>70.03.010</t>
  </si>
  <si>
    <t>Placa para sinalização viária em alumínio composto, totalmente refletiva com película IA/IA - área até 2,0 m²</t>
  </si>
  <si>
    <t>70.03.012</t>
  </si>
  <si>
    <t>Placa para sinalização viária em alumínio composto, totalmente refletiva com película III/III - área até 2,0 m²</t>
  </si>
  <si>
    <t>70.03.013</t>
  </si>
  <si>
    <t>Placa para sinalização viária em alumínio composto, totalmente refletiva com película III/III - área maior que 2,0 m²</t>
  </si>
  <si>
    <t>70.04</t>
  </si>
  <si>
    <t>Coluna cônica</t>
  </si>
  <si>
    <t>70.04.001</t>
  </si>
  <si>
    <t>Coluna simples (PP), diâmetro de 2 1/2´ e comprimento de 3,6 m</t>
  </si>
  <si>
    <t>Coluna simples (P-51), para fixação de placa de orientação</t>
  </si>
  <si>
    <t>70.04.003</t>
  </si>
  <si>
    <t>Coluna dupla (P-53) para fixação de placa de orientação</t>
  </si>
  <si>
    <t>70.04.004</t>
  </si>
  <si>
    <t>Coluna (P-57) para fixação de placa de orientação, com braço projetado</t>
  </si>
  <si>
    <t>70.04.005</t>
  </si>
  <si>
    <t>Braço (P-55) para fixação em poste de concreto</t>
  </si>
  <si>
    <t>70.04.006</t>
  </si>
  <si>
    <t>Coluna dupla (PP), diâmetro de 2 x 2 1/2´ e comprimento de 3,6 m</t>
  </si>
  <si>
    <t>70.04.007</t>
  </si>
  <si>
    <t>Coluna semafórica simples 101 mm x 6 m</t>
  </si>
  <si>
    <t>70.05</t>
  </si>
  <si>
    <t>Sinalizacao semaforica e complementar</t>
  </si>
  <si>
    <t>70.05.001</t>
  </si>
  <si>
    <t>Botoeira convencional para pedestre</t>
  </si>
  <si>
    <t>70.05.002</t>
  </si>
  <si>
    <t>Botoeira sonora para deficientes visuais</t>
  </si>
  <si>
    <t>70.05.006</t>
  </si>
  <si>
    <t>Luminária LED 20W com braço, para travessia de pedestre</t>
  </si>
  <si>
    <t>70.05.011</t>
  </si>
  <si>
    <t>Grupo focal para pedestre com lâmpada LED e contador regressivo</t>
  </si>
  <si>
    <t>70.05.020</t>
  </si>
  <si>
    <t>Grupo focal veicular com lâmpada LED, com anteparo e suportes de fixação</t>
  </si>
  <si>
    <t>70.06</t>
  </si>
  <si>
    <t>Tachas e tachoes</t>
  </si>
  <si>
    <t>70.06.001</t>
  </si>
  <si>
    <t>Segregador (bate-roda) refletivo - resina</t>
  </si>
  <si>
    <t>70.06.011</t>
  </si>
  <si>
    <t>Tacha tipo I bidirecional refletiva</t>
  </si>
  <si>
    <t>70.06.012</t>
  </si>
  <si>
    <t>Tacha tipo I monodirecional refletiva</t>
  </si>
  <si>
    <t>70.06.013</t>
  </si>
  <si>
    <t>Tacha tipo II bidirecional refletiva</t>
  </si>
  <si>
    <t>70.06.014</t>
  </si>
  <si>
    <t>Tacha tipo II monodirecional refletiva</t>
  </si>
  <si>
    <t>70.06.020</t>
  </si>
  <si>
    <t>Tachão tipo I bidirecional refletivo</t>
  </si>
  <si>
    <t>70.06.021</t>
  </si>
  <si>
    <t>Tachão tipo I monodirecional refletivo</t>
  </si>
  <si>
    <t>70.06.031</t>
  </si>
  <si>
    <t>Tacha tipo I bidirecional refletiva - resina</t>
  </si>
  <si>
    <t>70.06.032</t>
  </si>
  <si>
    <t>Tacha tipo I monodirecional refletiva - resina</t>
  </si>
  <si>
    <t>70.06.033</t>
  </si>
  <si>
    <t>Tacha tipo II bidirecional refletiva - resina</t>
  </si>
  <si>
    <t>70.06.034</t>
  </si>
  <si>
    <t>Tacha tipo II monodirecional refletiva - resina</t>
  </si>
  <si>
    <t>70.06.040</t>
  </si>
  <si>
    <t>Tachão tipo I bidirecional refletivo - resina</t>
  </si>
  <si>
    <t>70.06.041</t>
  </si>
  <si>
    <t>Tachão tipo I monodirecional refletivo - resina</t>
  </si>
  <si>
    <t>70.20</t>
  </si>
  <si>
    <t>Dispositivo viário / transporte</t>
  </si>
  <si>
    <t>70.20.001</t>
  </si>
  <si>
    <t>Faixa elevada para travessia de pedestres em massa asfáltica - lombafaixa - conservação de vias sem execução de recapeamento</t>
  </si>
  <si>
    <t>70.20.010</t>
  </si>
  <si>
    <t>Ondulação transversal em massa asfáltica - lombada tipo "A" - conservação de vias urbanas sem execução de recapeamento</t>
  </si>
  <si>
    <t>70.20.011</t>
  </si>
  <si>
    <t>Ondulação transversal em massa asfáltica - lombada tipo "B" - conservação de vias urbanas sem execução de recapeamento</t>
  </si>
  <si>
    <t>70.20.020</t>
  </si>
  <si>
    <t>Transporte de equipamentos com caminhão carroceria em rodovia pavimentada</t>
  </si>
  <si>
    <t>70.20.021</t>
  </si>
  <si>
    <t>Equipe para serviços de conservação de pavimentação de vias</t>
  </si>
  <si>
    <t>CJDIA</t>
  </si>
  <si>
    <t>97</t>
  </si>
  <si>
    <t>SINALIZACAO E COMUNICACAO VISUAL</t>
  </si>
  <si>
    <t>97.02</t>
  </si>
  <si>
    <t>Placas, porticos e obeliscos arquitetônicos</t>
  </si>
  <si>
    <t>97.02.030</t>
  </si>
  <si>
    <t>Placa comemorativa em aço inoxidável escovado</t>
  </si>
  <si>
    <t>97.02.036</t>
  </si>
  <si>
    <t>Placa de identificação em PVC com texto em vinil</t>
  </si>
  <si>
    <t>97.02.190</t>
  </si>
  <si>
    <t>Placa de identificação em acrílico com texto em vinil</t>
  </si>
  <si>
    <t>97.02.193</t>
  </si>
  <si>
    <t>Placa de sinalização em PVC fotoluminescente (200x200mm), com indicação de equipamentos de alarme, detecção e extinção de incêndio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</si>
  <si>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</si>
  <si>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</si>
  <si>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</si>
  <si>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</si>
  <si>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97.02.196</t>
  </si>
  <si>
    <t>Placa de sinalização em PVC fotoluminescente, com identificação de pavimentos</t>
  </si>
  <si>
    <t>97.02.197</t>
  </si>
  <si>
    <t>Placa de sinalização em PVC, com indicação de alerta</t>
  </si>
  <si>
    <t>97.02.198</t>
  </si>
  <si>
    <t>Placa de sinalização em PVC, com indicação de proibição normativa</t>
  </si>
  <si>
    <t>97.02.210</t>
  </si>
  <si>
    <t>Placa de sinalização em PVC para ambientes</t>
  </si>
  <si>
    <t>97.03</t>
  </si>
  <si>
    <t>Pintura de letras e pictogramas</t>
  </si>
  <si>
    <t>97.03.010</t>
  </si>
  <si>
    <t>Sinalização com pictograma em tinta acrílica</t>
  </si>
  <si>
    <t>97.05</t>
  </si>
  <si>
    <t>Placas, porticos e sinalizacao viaria</t>
  </si>
  <si>
    <t>97.05.070</t>
  </si>
  <si>
    <t>Manta de borracha para sinalização em estacionamento e proteção de coluna e parede, de 1000 x 750 mm e espessura 10 mm</t>
  </si>
  <si>
    <t>97.05.080</t>
  </si>
  <si>
    <t>Cantoneira de borracha para sinalização em estacionamento e proteção de coluna, de 750 x 100 x 100 mm e espessura 10 mm</t>
  </si>
  <si>
    <t>97.05.130</t>
  </si>
  <si>
    <t>Colocação de placa em suporte de madeira / metálico - solo</t>
  </si>
  <si>
    <t>97.05.140</t>
  </si>
  <si>
    <t>Suporte de perfil metálico galvanizado</t>
  </si>
  <si>
    <t>98</t>
  </si>
  <si>
    <t>ARQUITETURA DE INTERIORES</t>
  </si>
  <si>
    <t>98.02</t>
  </si>
  <si>
    <t>Mobiliario</t>
  </si>
  <si>
    <t>98.02.210</t>
  </si>
  <si>
    <t>Banco de madeira com encosto e pés em ferro fundido pintado</t>
  </si>
  <si>
    <t>Atualizado em 03/04/25 - Sgt Soares</t>
  </si>
  <si>
    <t>SERVIÇOS PRELIMINARES DA OBRA</t>
  </si>
  <si>
    <t>DEMOLIÇÃO DE PONTE</t>
  </si>
  <si>
    <t>Base</t>
  </si>
  <si>
    <t>3.1.1</t>
  </si>
  <si>
    <t>3.1.2</t>
  </si>
  <si>
    <t>3.1.3</t>
  </si>
  <si>
    <t>3.1.4</t>
  </si>
  <si>
    <t>3.1.5</t>
  </si>
  <si>
    <t>3.1.6</t>
  </si>
  <si>
    <t>3.1.7</t>
  </si>
  <si>
    <t>3.1.8</t>
  </si>
  <si>
    <t>3.1.9</t>
  </si>
  <si>
    <t>3.1.10</t>
  </si>
  <si>
    <t>Calçada</t>
  </si>
  <si>
    <t>3.2.1</t>
  </si>
  <si>
    <t>3.2.2</t>
  </si>
  <si>
    <t>3.2.3</t>
  </si>
  <si>
    <t>3.3.1</t>
  </si>
  <si>
    <t>3.3.2</t>
  </si>
  <si>
    <t>3.3.3</t>
  </si>
  <si>
    <t>Viga Unha</t>
  </si>
  <si>
    <t>Dissipador de Energia</t>
  </si>
  <si>
    <t>3.4.1</t>
  </si>
  <si>
    <t>Aduelas</t>
  </si>
  <si>
    <t>4.1.1</t>
  </si>
  <si>
    <t>4.1.2</t>
  </si>
  <si>
    <t>4.1.3</t>
  </si>
  <si>
    <t xml:space="preserve">Cotação </t>
  </si>
  <si>
    <t>Mercado</t>
  </si>
  <si>
    <t>Aduelas de concreto armado 3,00 x 3,00 h - 0,50 (fornecimento e rejuntamento )</t>
  </si>
  <si>
    <t>Par de alas de concreto armado para aduelas de concreto armado de 3,00 x 3,00 h - 0,50 (fornecimento e rejuntamento )</t>
  </si>
  <si>
    <t>Viga Testa</t>
  </si>
  <si>
    <t>4.2.1</t>
  </si>
  <si>
    <t>4.2.2</t>
  </si>
  <si>
    <t>4.2.3</t>
  </si>
  <si>
    <t>Guarda Corpo</t>
  </si>
  <si>
    <t>4.3.1</t>
  </si>
  <si>
    <t>Proponete/Tomador:</t>
  </si>
  <si>
    <t>Obra/Empreendimento:</t>
  </si>
  <si>
    <t>Quantidade:</t>
  </si>
  <si>
    <t>14,00 UNI</t>
  </si>
  <si>
    <t>Fonte recurso:</t>
  </si>
  <si>
    <t>Convênio do Município com a Casa  Militar - Defesa  Civil</t>
  </si>
  <si>
    <t>Referência Orçamento:</t>
  </si>
  <si>
    <t>Data Base:</t>
  </si>
  <si>
    <t>Endereço do Empreendimento:</t>
  </si>
  <si>
    <t>Complemento:</t>
  </si>
  <si>
    <t>ÁREA RURAL</t>
  </si>
  <si>
    <t>PO - PLANILHA ORÇAMENTÁRIA</t>
  </si>
  <si>
    <t>Orçamento base para licitação</t>
  </si>
  <si>
    <t>Responsável Técnico</t>
  </si>
  <si>
    <t>Guilherme Vieira Garcia</t>
  </si>
  <si>
    <t>Engenheiro Civil e Sanitarista</t>
  </si>
  <si>
    <t>CREA-SP: 5069400367</t>
  </si>
  <si>
    <r>
      <t xml:space="preserve">PREFEITURA MUNICIPAL DE PRACINHA
</t>
    </r>
    <r>
      <rPr>
        <sz val="12"/>
        <color theme="1"/>
        <rFont val="Calibri"/>
        <family val="2"/>
        <scheme val="minor"/>
      </rPr>
      <t>DEPARTAMENTO DE ENGENHARIA
Av. Francisco Gimenes nº 175 Centro – Telefone: (18) 3552-1141
E-mails: prefeitura@pracinha.sp.gov.br | engenharia@pracinha.sp.gov.br</t>
    </r>
  </si>
  <si>
    <t>PREFEITURA MUNICIPAL DE PRACINHA</t>
  </si>
  <si>
    <t>CONSTRUÇÃO DE PONTE EM ADUELA DE CONCRETO PRÉ-FABRICADO NO CÓRREGO JACUTINGA</t>
  </si>
  <si>
    <t>ESTRADA MUNICIPAL JOSÉ MANOEL PARRA - NO BAIRRO PONTE SECA -PRACINHA/SP</t>
  </si>
  <si>
    <t>ART nº 2620250355673</t>
  </si>
  <si>
    <t>Pracinha/SP, 26 de Maio de 2025.</t>
  </si>
  <si>
    <t>DER-SP TPU - Onerado                                     CDHU 197 - Onerado</t>
  </si>
  <si>
    <t>jan/25    fev/25</t>
  </si>
  <si>
    <t>Referência DER - 31/01/25 (NÃO DESONERADA) -  Versão: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</si>
</sst>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"/>
    <numFmt numFmtId="165" formatCode="#,##0.000_);\-#,##0.000_);&quot;&quot;"/>
    <numFmt numFmtId="166" formatCode="0.0000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dotted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dotted">
        <color rgb="FF000000"/>
      </left>
      <right/>
      <top style="medium">
        <color rgb="FF000000"/>
      </top>
      <bottom style="dotted">
        <color rgb="FF000000"/>
      </bottom>
      <diagonal/>
    </border>
    <border>
      <left/>
      <right/>
      <top style="medium">
        <color rgb="FF000000"/>
      </top>
      <bottom style="dotted">
        <color rgb="FF000000"/>
      </bottom>
      <diagonal/>
    </border>
    <border>
      <left/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/>
      <top style="medium">
        <color rgb="FF000000"/>
      </top>
      <bottom/>
      <diagonal/>
    </border>
    <border>
      <left/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tted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06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 wrapText="1"/>
    </xf>
    <xf numFmtId="164" fontId="0" fillId="0" borderId="1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1" fillId="0" borderId="3" xfId="0" applyFont="1" applyBorder="1" applyAlignment="1">
      <alignment horizontal="center"/>
    </xf>
    <xf numFmtId="0" fontId="0" fillId="0" borderId="0" xfId="0" applyAlignment="1">
      <alignment vertical="center"/>
    </xf>
    <xf numFmtId="165" fontId="0" fillId="0" borderId="0" xfId="0" applyNumberFormat="1" applyAlignment="1">
      <alignment horizontal="right" vertical="center"/>
    </xf>
    <xf numFmtId="44" fontId="0" fillId="0" borderId="0" xfId="6" applyFont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10" fontId="0" fillId="0" borderId="13" xfId="5" applyNumberFormat="1" applyFont="1" applyBorder="1"/>
    <xf numFmtId="10" fontId="0" fillId="0" borderId="8" xfId="5" applyNumberFormat="1" applyFont="1" applyBorder="1"/>
    <xf numFmtId="166" fontId="0" fillId="4" borderId="5" xfId="0" applyNumberFormat="1" applyFill="1" applyBorder="1"/>
    <xf numFmtId="166" fontId="0" fillId="4" borderId="6" xfId="0" applyNumberFormat="1" applyFill="1" applyBorder="1"/>
    <xf numFmtId="0" fontId="0" fillId="0" borderId="1" xfId="0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5" borderId="16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164" fontId="1" fillId="5" borderId="9" xfId="0" applyNumberFormat="1" applyFont="1" applyFill="1" applyBorder="1" applyAlignment="1">
      <alignment horizontal="center" vertical="center"/>
    </xf>
    <xf numFmtId="164" fontId="1" fillId="5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49" fontId="0" fillId="6" borderId="15" xfId="0" applyNumberFormat="1" applyFill="1" applyBorder="1" applyAlignment="1">
      <alignment horizontal="left" vertical="center"/>
    </xf>
    <xf numFmtId="0" fontId="0" fillId="0" borderId="15" xfId="0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4" fontId="0" fillId="0" borderId="15" xfId="0" applyNumberForma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164" fontId="6" fillId="9" borderId="4" xfId="0" applyNumberFormat="1" applyFont="1" applyFill="1" applyBorder="1" applyAlignment="1">
      <alignment horizontal="center" vertical="center"/>
    </xf>
    <xf numFmtId="164" fontId="1" fillId="9" borderId="2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7" fillId="0" borderId="17" xfId="0" applyFont="1" applyBorder="1" applyAlignment="1">
      <alignment vertical="center"/>
    </xf>
    <xf numFmtId="0" fontId="7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right" vertical="center"/>
    </xf>
    <xf numFmtId="164" fontId="6" fillId="9" borderId="6" xfId="0" applyNumberFormat="1" applyFont="1" applyFill="1" applyBorder="1" applyAlignment="1">
      <alignment horizontal="center" vertical="center"/>
    </xf>
    <xf numFmtId="164" fontId="0" fillId="0" borderId="18" xfId="0" applyNumberFormat="1" applyBorder="1" applyAlignment="1">
      <alignment horizontal="center"/>
    </xf>
    <xf numFmtId="0" fontId="0" fillId="7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0" fillId="2" borderId="23" xfId="0" applyFill="1" applyBorder="1" applyAlignment="1">
      <alignment vertical="center"/>
    </xf>
    <xf numFmtId="44" fontId="1" fillId="2" borderId="23" xfId="6" applyFont="1" applyFill="1" applyBorder="1" applyAlignment="1">
      <alignment horizontal="center" vertical="center"/>
    </xf>
    <xf numFmtId="44" fontId="1" fillId="2" borderId="23" xfId="6" applyFont="1" applyFill="1" applyBorder="1" applyAlignment="1">
      <alignment vertical="center"/>
    </xf>
    <xf numFmtId="44" fontId="1" fillId="2" borderId="24" xfId="6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" fontId="1" fillId="5" borderId="9" xfId="0" applyNumberFormat="1" applyFont="1" applyFill="1" applyBorder="1" applyAlignment="1">
      <alignment horizontal="center" vertical="center"/>
    </xf>
    <xf numFmtId="4" fontId="0" fillId="3" borderId="1" xfId="0" applyNumberFormat="1" applyFill="1" applyBorder="1" applyAlignment="1">
      <alignment horizontal="center" wrapText="1"/>
    </xf>
    <xf numFmtId="44" fontId="0" fillId="0" borderId="0" xfId="6" applyFont="1"/>
    <xf numFmtId="44" fontId="1" fillId="5" borderId="9" xfId="6" applyFont="1" applyFill="1" applyBorder="1" applyAlignment="1">
      <alignment horizontal="center" vertical="center"/>
    </xf>
    <xf numFmtId="44" fontId="0" fillId="3" borderId="1" xfId="6" applyFont="1" applyFill="1" applyBorder="1" applyAlignment="1">
      <alignment horizontal="center" wrapText="1"/>
    </xf>
    <xf numFmtId="4" fontId="0" fillId="0" borderId="0" xfId="0" applyNumberFormat="1" applyAlignment="1">
      <alignment horizontal="center"/>
    </xf>
    <xf numFmtId="4" fontId="0" fillId="2" borderId="23" xfId="0" applyNumberFormat="1" applyFill="1" applyBorder="1" applyAlignment="1">
      <alignment vertical="center"/>
    </xf>
    <xf numFmtId="49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4" fontId="0" fillId="0" borderId="14" xfId="0" applyNumberFormat="1" applyBorder="1" applyAlignment="1">
      <alignment vertical="center"/>
    </xf>
    <xf numFmtId="0" fontId="0" fillId="0" borderId="0" xfId="0" applyAlignment="1">
      <alignment horizontal="left" vertical="top" indent="1"/>
    </xf>
    <xf numFmtId="0" fontId="0" fillId="0" borderId="0" xfId="0" applyAlignment="1">
      <alignment horizontal="left" wrapText="1" indent="1"/>
    </xf>
    <xf numFmtId="0" fontId="0" fillId="7" borderId="5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8" borderId="5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7" borderId="16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4" fontId="0" fillId="2" borderId="1" xfId="0" applyNumberFormat="1" applyFill="1" applyBorder="1" applyAlignment="1">
      <alignment vertical="center"/>
    </xf>
    <xf numFmtId="44" fontId="1" fillId="2" borderId="1" xfId="6" applyFont="1" applyFill="1" applyBorder="1" applyAlignment="1">
      <alignment horizontal="center" vertical="center"/>
    </xf>
    <xf numFmtId="44" fontId="1" fillId="2" borderId="1" xfId="6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44" fontId="1" fillId="2" borderId="4" xfId="6" applyFont="1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0" fillId="2" borderId="27" xfId="0" applyFill="1" applyBorder="1" applyAlignment="1">
      <alignment vertical="center"/>
    </xf>
    <xf numFmtId="4" fontId="0" fillId="2" borderId="27" xfId="0" applyNumberFormat="1" applyFill="1" applyBorder="1" applyAlignment="1">
      <alignment vertical="center"/>
    </xf>
    <xf numFmtId="44" fontId="1" fillId="2" borderId="27" xfId="6" applyFont="1" applyFill="1" applyBorder="1" applyAlignment="1">
      <alignment horizontal="center" vertical="center"/>
    </xf>
    <xf numFmtId="44" fontId="1" fillId="2" borderId="27" xfId="6" applyFont="1" applyFill="1" applyBorder="1" applyAlignment="1">
      <alignment vertical="center"/>
    </xf>
    <xf numFmtId="44" fontId="1" fillId="2" borderId="8" xfId="6" applyFont="1" applyFill="1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5" fontId="0" fillId="0" borderId="0" xfId="0" applyNumberFormat="1" applyAlignment="1">
      <alignment horizontal="right" vertical="top"/>
    </xf>
    <xf numFmtId="0" fontId="6" fillId="0" borderId="1" xfId="0" applyFont="1" applyBorder="1" applyAlignment="1">
      <alignment horizontal="right" vertical="center"/>
    </xf>
    <xf numFmtId="3" fontId="7" fillId="3" borderId="1" xfId="0" applyNumberFormat="1" applyFont="1" applyFill="1" applyBorder="1" applyAlignment="1">
      <alignment horizontal="center" vertical="center"/>
    </xf>
    <xf numFmtId="4" fontId="0" fillId="3" borderId="1" xfId="0" applyNumberFormat="1" applyFill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44" fontId="0" fillId="3" borderId="1" xfId="6" applyFont="1" applyFill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4" fontId="0" fillId="0" borderId="0" xfId="6" applyFont="1" applyAlignment="1">
      <alignment vertical="center"/>
    </xf>
    <xf numFmtId="164" fontId="0" fillId="0" borderId="0" xfId="0" applyNumberFormat="1" applyAlignment="1">
      <alignment horizontal="center" vertical="center"/>
    </xf>
    <xf numFmtId="0" fontId="1" fillId="1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4" fontId="0" fillId="10" borderId="1" xfId="0" applyNumberFormat="1" applyFill="1" applyBorder="1" applyAlignment="1">
      <alignment horizontal="center" vertical="center" wrapText="1"/>
    </xf>
    <xf numFmtId="44" fontId="0" fillId="10" borderId="1" xfId="6" applyFont="1" applyFill="1" applyBorder="1" applyAlignment="1">
      <alignment horizontal="center" vertical="center" wrapText="1"/>
    </xf>
    <xf numFmtId="164" fontId="0" fillId="10" borderId="1" xfId="0" applyNumberFormat="1" applyFill="1" applyBorder="1" applyAlignment="1">
      <alignment horizontal="center" vertical="center"/>
    </xf>
    <xf numFmtId="164" fontId="0" fillId="10" borderId="4" xfId="0" applyNumberForma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vertical="center" wrapText="1"/>
    </xf>
    <xf numFmtId="0" fontId="7" fillId="3" borderId="27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 wrapText="1"/>
    </xf>
    <xf numFmtId="44" fontId="7" fillId="3" borderId="1" xfId="6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10" fontId="16" fillId="0" borderId="47" xfId="5" applyNumberFormat="1" applyFont="1" applyBorder="1" applyAlignment="1">
      <alignment horizontal="center"/>
    </xf>
    <xf numFmtId="166" fontId="16" fillId="4" borderId="39" xfId="0" applyNumberFormat="1" applyFont="1" applyFill="1" applyBorder="1" applyAlignment="1">
      <alignment horizontal="center"/>
    </xf>
    <xf numFmtId="10" fontId="16" fillId="0" borderId="48" xfId="5" applyNumberFormat="1" applyFont="1" applyBorder="1" applyAlignment="1">
      <alignment horizontal="center"/>
    </xf>
    <xf numFmtId="166" fontId="16" fillId="4" borderId="49" xfId="0" applyNumberFormat="1" applyFont="1" applyFill="1" applyBorder="1" applyAlignment="1">
      <alignment horizontal="center"/>
    </xf>
    <xf numFmtId="0" fontId="1" fillId="0" borderId="52" xfId="0" applyFont="1" applyBorder="1" applyAlignment="1">
      <alignment horizontal="center"/>
    </xf>
    <xf numFmtId="0" fontId="0" fillId="0" borderId="53" xfId="0" applyBorder="1"/>
    <xf numFmtId="0" fontId="0" fillId="0" borderId="53" xfId="0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4" fontId="0" fillId="0" borderId="53" xfId="0" applyNumberFormat="1" applyBorder="1" applyAlignment="1">
      <alignment horizontal="center" vertical="center"/>
    </xf>
    <xf numFmtId="44" fontId="0" fillId="0" borderId="53" xfId="6" applyFont="1" applyBorder="1"/>
    <xf numFmtId="164" fontId="0" fillId="0" borderId="53" xfId="0" applyNumberFormat="1" applyBorder="1" applyAlignment="1">
      <alignment horizontal="center"/>
    </xf>
    <xf numFmtId="0" fontId="0" fillId="0" borderId="54" xfId="0" applyBorder="1"/>
    <xf numFmtId="0" fontId="1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4" fontId="0" fillId="0" borderId="1" xfId="0" applyNumberForma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/>
    </xf>
    <xf numFmtId="164" fontId="0" fillId="0" borderId="0" xfId="0" applyNumberFormat="1" applyFill="1"/>
    <xf numFmtId="0" fontId="0" fillId="0" borderId="0" xfId="0" applyFill="1"/>
    <xf numFmtId="0" fontId="0" fillId="0" borderId="1" xfId="0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7" fillId="0" borderId="46" xfId="0" applyFont="1" applyBorder="1" applyAlignment="1">
      <alignment horizontal="left" vertical="center" wrapText="1"/>
    </xf>
    <xf numFmtId="0" fontId="17" fillId="0" borderId="47" xfId="0" applyFont="1" applyBorder="1" applyAlignment="1">
      <alignment horizontal="left" vertical="center" wrapText="1"/>
    </xf>
    <xf numFmtId="0" fontId="17" fillId="0" borderId="38" xfId="0" applyFont="1" applyBorder="1" applyAlignment="1">
      <alignment horizontal="left" vertical="center" wrapText="1"/>
    </xf>
    <xf numFmtId="0" fontId="17" fillId="0" borderId="39" xfId="0" applyFont="1" applyBorder="1" applyAlignment="1">
      <alignment horizontal="left" vertical="center" wrapText="1"/>
    </xf>
    <xf numFmtId="0" fontId="15" fillId="0" borderId="35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0" fontId="15" fillId="0" borderId="41" xfId="0" applyFont="1" applyBorder="1" applyAlignment="1">
      <alignment horizontal="left" vertical="center" wrapText="1"/>
    </xf>
    <xf numFmtId="0" fontId="15" fillId="0" borderId="42" xfId="0" applyFont="1" applyBorder="1" applyAlignment="1">
      <alignment horizontal="left" vertical="center" wrapText="1"/>
    </xf>
    <xf numFmtId="0" fontId="17" fillId="0" borderId="50" xfId="0" applyFont="1" applyBorder="1" applyAlignment="1">
      <alignment horizontal="left" vertical="center" wrapText="1"/>
    </xf>
    <xf numFmtId="0" fontId="17" fillId="0" borderId="51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12" fillId="0" borderId="5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56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60" xfId="0" applyFont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 wrapText="1"/>
    </xf>
    <xf numFmtId="0" fontId="13" fillId="0" borderId="62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left" vertical="center" wrapText="1"/>
    </xf>
    <xf numFmtId="0" fontId="17" fillId="0" borderId="33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4" borderId="0" xfId="0" applyFill="1" applyAlignment="1">
      <alignment horizontal="center" vertical="top"/>
    </xf>
  </cellXfs>
  <cellStyles count="7">
    <cellStyle name="Moeda" xfId="6" builtinId="4"/>
    <cellStyle name="Normal" xfId="0" builtinId="0"/>
    <cellStyle name="Normal 2" xfId="2"/>
    <cellStyle name="Normal 3" xfId="1"/>
    <cellStyle name="Porcentagem" xfId="5" builtinId="5"/>
    <cellStyle name="Vírgula 2" xfId="3"/>
    <cellStyle name="Vírgula 3" xfId="4"/>
  </cellStyles>
  <dxfs count="5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FFFF99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2600325</xdr:colOff>
      <xdr:row>1</xdr:row>
      <xdr:rowOff>28575</xdr:rowOff>
    </xdr:from>
    <xdr:to>
      <xdr:col>4</xdr:col>
      <xdr:colOff>3543300</xdr:colOff>
      <xdr:row>4</xdr:row>
      <xdr:rowOff>162394</xdr:rowOff>
    </xdr:to>
    <xdr:pic>
      <xdr:nvPicPr>
        <xdr:cNvPr id="4" name="Imagem 2" descr="PREFEITURA MUNICIPAL DE PRACINH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29275" y="228600"/>
          <a:ext cx="942975" cy="886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90"/>
  <sheetViews>
    <sheetView tabSelected="1" view="pageBreakPreview" topLeftCell="E52" zoomScale="85" zoomScaleNormal="85" zoomScaleSheetLayoutView="85" workbookViewId="0">
      <selection activeCell="E66" sqref="E66"/>
    </sheetView>
  </sheetViews>
  <sheetFormatPr defaultRowHeight="15" x14ac:dyDescent="0.25"/>
  <cols>
    <col min="2" max="2" width="7.28515625" style="5" customWidth="1"/>
    <col min="3" max="3" width="18.28515625" bestFit="1" customWidth="1"/>
    <col min="4" max="4" width="10.7109375" style="6" customWidth="1"/>
    <col min="5" max="5" width="135.140625" customWidth="1"/>
    <col min="6" max="6" width="10.7109375" style="6" bestFit="1" customWidth="1"/>
    <col min="7" max="7" width="11.7109375" style="104" customWidth="1"/>
    <col min="8" max="8" width="16.140625" style="62" customWidth="1"/>
    <col min="9" max="9" width="14.85546875" style="7" customWidth="1"/>
    <col min="10" max="10" width="19.28515625" customWidth="1"/>
    <col min="11" max="11" width="14.42578125" bestFit="1" customWidth="1"/>
    <col min="12" max="12" width="13.5703125" customWidth="1"/>
    <col min="14" max="14" width="10.140625" bestFit="1" customWidth="1"/>
  </cols>
  <sheetData>
    <row r="1" spans="2:11" ht="15.75" thickBot="1" x14ac:dyDescent="0.3"/>
    <row r="2" spans="2:11" ht="24.95" customHeight="1" x14ac:dyDescent="0.25">
      <c r="B2" s="178" t="s">
        <v>11576</v>
      </c>
      <c r="C2" s="179"/>
      <c r="D2" s="179"/>
      <c r="E2" s="179"/>
      <c r="F2" s="179"/>
      <c r="G2" s="179"/>
      <c r="H2" s="179"/>
      <c r="I2" s="179"/>
      <c r="J2" s="180"/>
    </row>
    <row r="3" spans="2:11" ht="20.100000000000001" customHeight="1" x14ac:dyDescent="0.25">
      <c r="B3" s="181"/>
      <c r="C3" s="182"/>
      <c r="D3" s="182"/>
      <c r="E3" s="182"/>
      <c r="F3" s="182"/>
      <c r="G3" s="182"/>
      <c r="H3" s="182"/>
      <c r="I3" s="182"/>
      <c r="J3" s="183"/>
    </row>
    <row r="4" spans="2:11" ht="15" customHeight="1" x14ac:dyDescent="0.25">
      <c r="B4" s="181"/>
      <c r="C4" s="182"/>
      <c r="D4" s="182"/>
      <c r="E4" s="182"/>
      <c r="F4" s="182"/>
      <c r="G4" s="182"/>
      <c r="H4" s="182"/>
      <c r="I4" s="182"/>
      <c r="J4" s="183"/>
    </row>
    <row r="5" spans="2:11" ht="15" customHeight="1" x14ac:dyDescent="0.25">
      <c r="B5" s="184"/>
      <c r="C5" s="185"/>
      <c r="D5" s="185"/>
      <c r="E5" s="185"/>
      <c r="F5" s="185"/>
      <c r="G5" s="185"/>
      <c r="H5" s="185"/>
      <c r="I5" s="185"/>
      <c r="J5" s="186"/>
    </row>
    <row r="6" spans="2:11" ht="27" customHeight="1" x14ac:dyDescent="0.25">
      <c r="B6" s="162" t="s">
        <v>11559</v>
      </c>
      <c r="C6" s="163"/>
      <c r="D6" s="163"/>
      <c r="E6" s="164" t="s">
        <v>11560</v>
      </c>
      <c r="F6" s="165"/>
      <c r="G6" s="187" t="s">
        <v>11561</v>
      </c>
      <c r="H6" s="187"/>
      <c r="I6" s="187" t="s">
        <v>11563</v>
      </c>
      <c r="J6" s="194"/>
    </row>
    <row r="7" spans="2:11" ht="24.95" customHeight="1" thickBot="1" x14ac:dyDescent="0.3">
      <c r="B7" s="196" t="s">
        <v>11577</v>
      </c>
      <c r="C7" s="197"/>
      <c r="D7" s="169"/>
      <c r="E7" s="168" t="s">
        <v>11578</v>
      </c>
      <c r="F7" s="169"/>
      <c r="G7" s="189" t="s">
        <v>11562</v>
      </c>
      <c r="H7" s="189"/>
      <c r="I7" s="189" t="s">
        <v>11564</v>
      </c>
      <c r="J7" s="195"/>
    </row>
    <row r="8" spans="2:11" x14ac:dyDescent="0.25">
      <c r="B8" s="132"/>
      <c r="C8" s="133"/>
      <c r="D8" s="134"/>
      <c r="E8" s="135"/>
      <c r="F8" s="134"/>
      <c r="G8" s="136"/>
      <c r="H8" s="137"/>
      <c r="I8" s="138"/>
      <c r="J8" s="139"/>
    </row>
    <row r="9" spans="2:11" ht="19.5" customHeight="1" x14ac:dyDescent="0.25">
      <c r="B9" s="162" t="s">
        <v>11565</v>
      </c>
      <c r="C9" s="163"/>
      <c r="D9" s="127" t="s">
        <v>11566</v>
      </c>
      <c r="E9" s="164" t="s">
        <v>11567</v>
      </c>
      <c r="F9" s="165"/>
      <c r="G9" s="187" t="s">
        <v>11568</v>
      </c>
      <c r="H9" s="187"/>
      <c r="I9" s="172" t="s">
        <v>0</v>
      </c>
      <c r="J9" s="173"/>
    </row>
    <row r="10" spans="2:11" ht="19.5" customHeight="1" x14ac:dyDescent="0.25">
      <c r="B10" s="158" t="s">
        <v>11582</v>
      </c>
      <c r="C10" s="159"/>
      <c r="D10" s="188" t="s">
        <v>11583</v>
      </c>
      <c r="E10" s="166" t="s">
        <v>11579</v>
      </c>
      <c r="F10" s="167"/>
      <c r="G10" s="190" t="s">
        <v>11569</v>
      </c>
      <c r="H10" s="191"/>
      <c r="I10" s="128">
        <v>0.01</v>
      </c>
      <c r="J10" s="130">
        <v>0.2316</v>
      </c>
    </row>
    <row r="11" spans="2:11" ht="19.5" customHeight="1" thickBot="1" x14ac:dyDescent="0.3">
      <c r="B11" s="160"/>
      <c r="C11" s="161"/>
      <c r="D11" s="189"/>
      <c r="E11" s="168"/>
      <c r="F11" s="169"/>
      <c r="G11" s="192"/>
      <c r="H11" s="193"/>
      <c r="I11" s="129">
        <v>1</v>
      </c>
      <c r="J11" s="131">
        <f>1+J10</f>
        <v>1.2316</v>
      </c>
    </row>
    <row r="12" spans="2:11" ht="21.75" customHeight="1" x14ac:dyDescent="0.25">
      <c r="B12" s="175" t="s">
        <v>11570</v>
      </c>
      <c r="C12" s="176"/>
      <c r="D12" s="176"/>
      <c r="E12" s="176"/>
      <c r="F12" s="176"/>
      <c r="G12" s="176"/>
      <c r="H12" s="176"/>
      <c r="I12" s="176"/>
      <c r="J12" s="177"/>
    </row>
    <row r="13" spans="2:11" ht="21.75" customHeight="1" thickBot="1" x14ac:dyDescent="0.3">
      <c r="B13" s="155" t="s">
        <v>11571</v>
      </c>
      <c r="C13" s="156"/>
      <c r="D13" s="156"/>
      <c r="E13" s="156"/>
      <c r="F13" s="156"/>
      <c r="G13" s="156"/>
      <c r="H13" s="156"/>
      <c r="I13" s="156"/>
      <c r="J13" s="157"/>
    </row>
    <row r="14" spans="2:11" s="10" customFormat="1" ht="24.95" customHeight="1" thickBot="1" x14ac:dyDescent="0.3">
      <c r="B14" s="21" t="s">
        <v>1</v>
      </c>
      <c r="C14" s="22" t="s">
        <v>2</v>
      </c>
      <c r="D14" s="22" t="s">
        <v>3</v>
      </c>
      <c r="E14" s="22" t="s">
        <v>4</v>
      </c>
      <c r="F14" s="22" t="s">
        <v>5</v>
      </c>
      <c r="G14" s="60" t="s">
        <v>6</v>
      </c>
      <c r="H14" s="63" t="s">
        <v>7</v>
      </c>
      <c r="I14" s="23" t="s">
        <v>8</v>
      </c>
      <c r="J14" s="24" t="s">
        <v>9</v>
      </c>
    </row>
    <row r="15" spans="2:11" ht="24.95" customHeight="1" x14ac:dyDescent="0.25">
      <c r="B15" s="91" t="s">
        <v>10</v>
      </c>
      <c r="C15" s="92"/>
      <c r="D15" s="92"/>
      <c r="E15" s="93" t="s">
        <v>11522</v>
      </c>
      <c r="F15" s="94"/>
      <c r="G15" s="95"/>
      <c r="H15" s="96"/>
      <c r="I15" s="97"/>
      <c r="J15" s="98"/>
    </row>
    <row r="16" spans="2:11" ht="19.5" customHeight="1" x14ac:dyDescent="0.25">
      <c r="B16" s="105" t="s">
        <v>12</v>
      </c>
      <c r="C16" s="56" t="s">
        <v>13</v>
      </c>
      <c r="D16" s="106" t="str">
        <f>IF(C16="","",VLOOKUP(C16,TABELAS!A$10:E$11003,5,0))</f>
        <v>CDHU</v>
      </c>
      <c r="E16" s="107" t="str">
        <f>IF(C16="","",VLOOKUP(C16,TABELAS!A$10:E$11003,2,0))</f>
        <v>Placa de identificação para obra</v>
      </c>
      <c r="F16" s="106" t="str">
        <f>IF(C16="","",VLOOKUP(C16,TABELAS!A$10:E$11003,3,0))</f>
        <v>M2</v>
      </c>
      <c r="G16" s="103">
        <v>6</v>
      </c>
      <c r="H16" s="108">
        <f>IF(E16="","",VLOOKUP(C16,TABELAS!A$10:G$11003,4,0))</f>
        <v>892.59</v>
      </c>
      <c r="I16" s="99">
        <f t="shared" ref="I16:I25" si="0">ROUND(IF(D16="DER",H16*I$11,H16*J$11),2)</f>
        <v>1099.31</v>
      </c>
      <c r="J16" s="109">
        <f t="shared" ref="J16:J22" si="1">ROUND(G16*I16,2)</f>
        <v>6595.86</v>
      </c>
      <c r="K16" s="8"/>
    </row>
    <row r="17" spans="2:11" ht="19.5" customHeight="1" x14ac:dyDescent="0.25">
      <c r="B17" s="105" t="s">
        <v>14</v>
      </c>
      <c r="C17" s="102" t="s">
        <v>17</v>
      </c>
      <c r="D17" s="106" t="str">
        <f>IF(C17="","",VLOOKUP(C17,TABELAS!A$10:E$11003,5,0))</f>
        <v>CDHU</v>
      </c>
      <c r="E17" s="107" t="str">
        <f>IF(C17="","",VLOOKUP(C17,TABELAS!A$10:E$11003,2,0))</f>
        <v>Banheiro químico modelo Standard, com manutenção conforme exigências da CETESB</v>
      </c>
      <c r="F17" s="106" t="str">
        <f>IF(C17="","",VLOOKUP(C17,TABELAS!A$10:E$11003,3,0))</f>
        <v>UNMES</v>
      </c>
      <c r="G17" s="103">
        <v>3</v>
      </c>
      <c r="H17" s="108">
        <f>IF(E17="","",VLOOKUP(C17,TABELAS!A$10:G$11003,4,0))</f>
        <v>1221.1600000000001</v>
      </c>
      <c r="I17" s="99">
        <f t="shared" si="0"/>
        <v>1503.98</v>
      </c>
      <c r="J17" s="109">
        <f t="shared" si="1"/>
        <v>4511.9399999999996</v>
      </c>
      <c r="K17" s="8"/>
    </row>
    <row r="18" spans="2:11" ht="19.5" customHeight="1" x14ac:dyDescent="0.25">
      <c r="B18" s="105" t="s">
        <v>16</v>
      </c>
      <c r="C18" s="57" t="s">
        <v>3681</v>
      </c>
      <c r="D18" s="106" t="str">
        <f>IF(C18="","",VLOOKUP(C18,TABELAS!A$10:E$11003,5,0))</f>
        <v>CDHU</v>
      </c>
      <c r="E18" s="107" t="str">
        <f>IF(C18="","",VLOOKUP(C18,TABELAS!A$10:E$11003,2,0))</f>
        <v>Locação de container tipo alojamento - área mínima de 13,80 m²</v>
      </c>
      <c r="F18" s="106" t="str">
        <f>IF(C18="","",VLOOKUP(C18,TABELAS!A$10:E$11003,3,0))</f>
        <v>UNMES</v>
      </c>
      <c r="G18" s="103">
        <v>3</v>
      </c>
      <c r="H18" s="108">
        <f>IF(E18="","",VLOOKUP(C18,TABELAS!A$10:G$11003,4,0))</f>
        <v>936.13</v>
      </c>
      <c r="I18" s="99">
        <f t="shared" ref="I18" si="2">ROUND(IF(D18="DER",H18*I$11,H18*J$11),2)</f>
        <v>1152.94</v>
      </c>
      <c r="J18" s="109">
        <f t="shared" ref="J18" si="3">ROUND(G18*I18,2)</f>
        <v>3458.82</v>
      </c>
      <c r="K18" s="8"/>
    </row>
    <row r="19" spans="2:11" ht="33" customHeight="1" x14ac:dyDescent="0.25">
      <c r="B19" s="105" t="s">
        <v>18</v>
      </c>
      <c r="C19" s="56" t="s">
        <v>150</v>
      </c>
      <c r="D19" s="106" t="str">
        <f>IF(C19="","",VLOOKUP(C19,TABELAS!A$10:E$11003,5,0))</f>
        <v>CDHU</v>
      </c>
      <c r="E19" s="107" t="str">
        <f>IF(C19="","",VLOOKUP(C19,TABELAS!A$10:E$11003,2,0))</f>
        <v>Limpeza mecanizada do terreno, inclusive troncos até 15 cm de diâmetro, com caminhão à disposição dentro e fora da obra, com transporte no raio de até 1 km</v>
      </c>
      <c r="F19" s="106" t="str">
        <f>IF(C19="","",VLOOKUP(C19,TABELAS!A$10:E$11003,3,0))</f>
        <v>M2</v>
      </c>
      <c r="G19" s="103">
        <v>279.45</v>
      </c>
      <c r="H19" s="108">
        <f>IF(E19="","",VLOOKUP(C19,TABELAS!A$10:G$11003,4,0))</f>
        <v>5.37</v>
      </c>
      <c r="I19" s="99">
        <f t="shared" si="0"/>
        <v>6.61</v>
      </c>
      <c r="J19" s="109">
        <f t="shared" si="1"/>
        <v>1847.16</v>
      </c>
      <c r="K19" s="8"/>
    </row>
    <row r="20" spans="2:11" ht="19.5" customHeight="1" x14ac:dyDescent="0.25">
      <c r="B20" s="105" t="s">
        <v>20</v>
      </c>
      <c r="C20" s="58" t="s">
        <v>125</v>
      </c>
      <c r="D20" s="106" t="str">
        <f>IF(C20="","",VLOOKUP(C20,TABELAS!A$10:E$11003,5,0))</f>
        <v>CDHU</v>
      </c>
      <c r="E20" s="107" t="str">
        <f>IF(C20="","",VLOOKUP(C20,TABELAS!A$10:E$11003,2,0))</f>
        <v>Transporte de entulho, para distâncias superiores ao 3° km até o 5° km</v>
      </c>
      <c r="F20" s="106" t="str">
        <f>IF(C20="","",VLOOKUP(C20,TABELAS!A$10:E$11003,3,0))</f>
        <v>M3</v>
      </c>
      <c r="G20" s="103">
        <v>181.64</v>
      </c>
      <c r="H20" s="108">
        <f>IF(E20="","",VLOOKUP(C20,TABELAS!A$10:G$11003,4,0))</f>
        <v>20.85</v>
      </c>
      <c r="I20" s="99">
        <f t="shared" si="0"/>
        <v>25.68</v>
      </c>
      <c r="J20" s="109">
        <f t="shared" si="1"/>
        <v>4664.5200000000004</v>
      </c>
      <c r="K20" s="8"/>
    </row>
    <row r="21" spans="2:11" ht="19.5" customHeight="1" x14ac:dyDescent="0.25">
      <c r="B21" s="105" t="s">
        <v>22</v>
      </c>
      <c r="C21" s="59" t="s">
        <v>25</v>
      </c>
      <c r="D21" s="106" t="str">
        <f>IF(C21="","",VLOOKUP(C21,TABELAS!A$10:E$11003,5,0))</f>
        <v>CDHU</v>
      </c>
      <c r="E21" s="107" t="str">
        <f>IF(C21="","",VLOOKUP(C21,TABELAS!A$10:E$11003,2,0))</f>
        <v>Taxa de mobilização e desmobilização de equipamentos para execução de levantamento topográfico</v>
      </c>
      <c r="F21" s="106" t="str">
        <f>IF(C21="","",VLOOKUP(C21,TABELAS!A$10:E$11003,3,0))</f>
        <v>TX</v>
      </c>
      <c r="G21" s="103">
        <v>1</v>
      </c>
      <c r="H21" s="108">
        <f>IF(E21="","",VLOOKUP(C21,TABELAS!A$10:G$11003,4,0))</f>
        <v>1148.01</v>
      </c>
      <c r="I21" s="99">
        <f t="shared" si="0"/>
        <v>1413.89</v>
      </c>
      <c r="J21" s="109">
        <f t="shared" si="1"/>
        <v>1413.89</v>
      </c>
      <c r="K21" s="8"/>
    </row>
    <row r="22" spans="2:11" s="149" customFormat="1" ht="19.5" customHeight="1" x14ac:dyDescent="0.25">
      <c r="B22" s="140" t="s">
        <v>24</v>
      </c>
      <c r="C22" s="150" t="s">
        <v>27</v>
      </c>
      <c r="D22" s="142" t="str">
        <f>IF(C22="","",VLOOKUP(C22,TABELAS!A$10:E$11003,5,0))</f>
        <v>DER</v>
      </c>
      <c r="E22" s="143" t="str">
        <f>IF(C22="","",VLOOKUP(C22,TABELAS!A$10:E$11003,2,0))</f>
        <v xml:space="preserve">TOPOGRAFO                                                                      </v>
      </c>
      <c r="F22" s="142" t="str">
        <f>IF(C22="","",VLOOKUP(C22,TABELAS!A$10:E$11003,3,0))</f>
        <v>hora</v>
      </c>
      <c r="G22" s="144">
        <v>40</v>
      </c>
      <c r="H22" s="145">
        <v>187.91</v>
      </c>
      <c r="I22" s="146">
        <f t="shared" si="0"/>
        <v>187.91</v>
      </c>
      <c r="J22" s="147">
        <f t="shared" si="1"/>
        <v>7516.4</v>
      </c>
      <c r="K22" s="148"/>
    </row>
    <row r="23" spans="2:11" s="149" customFormat="1" ht="19.5" customHeight="1" x14ac:dyDescent="0.25">
      <c r="B23" s="140" t="s">
        <v>26</v>
      </c>
      <c r="C23" s="150" t="s">
        <v>29</v>
      </c>
      <c r="D23" s="142" t="str">
        <f>IF(C23="","",VLOOKUP(C23,TABELAS!A$10:E$11003,5,0))</f>
        <v>DER</v>
      </c>
      <c r="E23" s="143" t="str">
        <f>IF(C23="","",VLOOKUP(C23,TABELAS!A$10:E$11003,2,0))</f>
        <v xml:space="preserve">AUXILIAR DE TOPOGRAFIA                                                         </v>
      </c>
      <c r="F23" s="142" t="str">
        <f>IF(C23="","",VLOOKUP(C23,TABELAS!A$10:E$11003,3,0))</f>
        <v>hora</v>
      </c>
      <c r="G23" s="144">
        <v>40</v>
      </c>
      <c r="H23" s="145">
        <v>72.849999999999994</v>
      </c>
      <c r="I23" s="146">
        <f t="shared" si="0"/>
        <v>72.849999999999994</v>
      </c>
      <c r="J23" s="147">
        <f>ROUND(G23*I23,2)</f>
        <v>2914</v>
      </c>
      <c r="K23" s="148"/>
    </row>
    <row r="24" spans="2:11" s="149" customFormat="1" ht="19.5" customHeight="1" x14ac:dyDescent="0.25">
      <c r="B24" s="140" t="s">
        <v>28</v>
      </c>
      <c r="C24" s="152" t="s">
        <v>23</v>
      </c>
      <c r="D24" s="142" t="str">
        <f>IF(C24="","",VLOOKUP(C24,TABELAS!A$10:E$11003,5,0))</f>
        <v>CDHU</v>
      </c>
      <c r="E24" s="143" t="str">
        <f>IF(C24="","",VLOOKUP(C24,TABELAS!A$10:E$11003,2,0))</f>
        <v>Locação de obra de edificação</v>
      </c>
      <c r="F24" s="142" t="str">
        <f>IF(C24="","",VLOOKUP(C24,TABELAS!A$10:E$11003,3,0))</f>
        <v>M2</v>
      </c>
      <c r="G24" s="144">
        <v>279.45</v>
      </c>
      <c r="H24" s="145">
        <f>IF(E24="","",VLOOKUP(C24,TABELAS!A$10:G$11003,4,0))</f>
        <v>17.82</v>
      </c>
      <c r="I24" s="146">
        <f t="shared" si="0"/>
        <v>21.95</v>
      </c>
      <c r="J24" s="147">
        <f t="shared" ref="J24:J25" si="4">ROUND(G24*I24,2)</f>
        <v>6133.93</v>
      </c>
      <c r="K24" s="148"/>
    </row>
    <row r="25" spans="2:11" s="149" customFormat="1" ht="19.5" customHeight="1" x14ac:dyDescent="0.25">
      <c r="B25" s="140" t="s">
        <v>30</v>
      </c>
      <c r="C25" s="152" t="s">
        <v>21</v>
      </c>
      <c r="D25" s="142" t="str">
        <f>IF(C25="","",VLOOKUP(C25,TABELAS!A$10:E$11003,5,0))</f>
        <v>DER</v>
      </c>
      <c r="E25" s="143" t="str">
        <f>IF(C25="","",VLOOKUP(C25,TABELAS!A$10:E$11003,2,0))</f>
        <v xml:space="preserve">GRUPO GERADOR PORTATIL 7KVA COND. D                                            </v>
      </c>
      <c r="F25" s="142" t="str">
        <f>IF(C25="","",VLOOKUP(C25,TABELAS!A$10:E$11003,3,0))</f>
        <v>hora</v>
      </c>
      <c r="G25" s="144">
        <v>480</v>
      </c>
      <c r="H25" s="145">
        <v>19.32</v>
      </c>
      <c r="I25" s="146">
        <f t="shared" si="0"/>
        <v>19.32</v>
      </c>
      <c r="J25" s="147">
        <f t="shared" si="4"/>
        <v>9273.6</v>
      </c>
      <c r="K25" s="148"/>
    </row>
    <row r="26" spans="2:11" ht="19.5" customHeight="1" x14ac:dyDescent="0.25">
      <c r="B26" s="32"/>
      <c r="C26" s="33"/>
      <c r="D26" s="34"/>
      <c r="E26" s="33"/>
      <c r="F26" s="34"/>
      <c r="G26" s="174" t="s">
        <v>32</v>
      </c>
      <c r="H26" s="174"/>
      <c r="I26" s="101"/>
      <c r="J26" s="36">
        <f>SUM(J16:J25)</f>
        <v>48330.119999999995</v>
      </c>
    </row>
    <row r="27" spans="2:11" ht="24.95" customHeight="1" x14ac:dyDescent="0.25">
      <c r="B27" s="89" t="s">
        <v>33</v>
      </c>
      <c r="C27" s="84"/>
      <c r="D27" s="84"/>
      <c r="E27" s="83" t="s">
        <v>11523</v>
      </c>
      <c r="F27" s="85"/>
      <c r="G27" s="86"/>
      <c r="H27" s="87"/>
      <c r="I27" s="88"/>
      <c r="J27" s="90"/>
    </row>
    <row r="28" spans="2:11" s="149" customFormat="1" ht="19.5" customHeight="1" x14ac:dyDescent="0.25">
      <c r="B28" s="140" t="s">
        <v>35</v>
      </c>
      <c r="C28" s="141" t="s">
        <v>159</v>
      </c>
      <c r="D28" s="142" t="str">
        <f>IF(C28="","",VLOOKUP(C28,TABELAS!A$10:E$11003,5,0))</f>
        <v>DER</v>
      </c>
      <c r="E28" s="143" t="str">
        <f>IF(C28="","",VLOOKUP(C28,TABELAS!A$10:E$11003,2,0))</f>
        <v xml:space="preserve">DEMOLICAO DE EDIFICACAO EM MADEIRA                                             </v>
      </c>
      <c r="F28" s="142" t="str">
        <f>IF(C28="","",VLOOKUP(C28,TABELAS!A$10:E$11003,3,0))</f>
        <v>m2</v>
      </c>
      <c r="G28" s="144">
        <v>60</v>
      </c>
      <c r="H28" s="145">
        <v>38.880000000000003</v>
      </c>
      <c r="I28" s="146">
        <f>ROUND(IF(D28="DER",H28*I$11,H28*J$11),2)</f>
        <v>38.880000000000003</v>
      </c>
      <c r="J28" s="147">
        <f>ROUND(G28*I28,2)</f>
        <v>2332.8000000000002</v>
      </c>
      <c r="K28" s="148"/>
    </row>
    <row r="29" spans="2:11" s="149" customFormat="1" ht="19.5" customHeight="1" x14ac:dyDescent="0.25">
      <c r="B29" s="140" t="s">
        <v>37</v>
      </c>
      <c r="C29" s="150" t="s">
        <v>125</v>
      </c>
      <c r="D29" s="142" t="str">
        <f>IF(C29="","",VLOOKUP(C29,TABELAS!A$10:E$11003,5,0))</f>
        <v>CDHU</v>
      </c>
      <c r="E29" s="143" t="str">
        <f>IF(C29="","",VLOOKUP(C29,TABELAS!A$10:E$11003,2,0))</f>
        <v>Transporte de entulho, para distâncias superiores ao 3° km até o 5° km</v>
      </c>
      <c r="F29" s="142" t="str">
        <f>IF(C29="","",VLOOKUP(C29,TABELAS!A$10:E$11003,3,0))</f>
        <v>M3</v>
      </c>
      <c r="G29" s="144">
        <v>39</v>
      </c>
      <c r="H29" s="145">
        <f>IF(E29="","",VLOOKUP(C29,TABELAS!A$10:G$11003,4,0))</f>
        <v>20.85</v>
      </c>
      <c r="I29" s="146">
        <f>ROUND(IF(D29="DER",H29*I$11,H29*J$11),2)</f>
        <v>25.68</v>
      </c>
      <c r="J29" s="147">
        <f t="shared" ref="J29" si="5">ROUND(G29*I29,2)</f>
        <v>1001.52</v>
      </c>
      <c r="K29" s="148"/>
    </row>
    <row r="30" spans="2:11" ht="19.5" customHeight="1" x14ac:dyDescent="0.25">
      <c r="B30" s="32"/>
      <c r="C30" s="33"/>
      <c r="D30" s="34"/>
      <c r="E30" s="33"/>
      <c r="F30" s="34"/>
      <c r="G30" s="174" t="s">
        <v>32</v>
      </c>
      <c r="H30" s="174"/>
      <c r="I30" s="101"/>
      <c r="J30" s="36">
        <f>SUM(J28:J29)</f>
        <v>3334.32</v>
      </c>
    </row>
    <row r="31" spans="2:11" ht="24.95" customHeight="1" x14ac:dyDescent="0.25">
      <c r="B31" s="89" t="s">
        <v>41</v>
      </c>
      <c r="C31" s="84"/>
      <c r="D31" s="84"/>
      <c r="E31" s="83" t="s">
        <v>42</v>
      </c>
      <c r="F31" s="85"/>
      <c r="G31" s="86"/>
      <c r="H31" s="87"/>
      <c r="I31" s="88"/>
      <c r="J31" s="90"/>
    </row>
    <row r="32" spans="2:11" ht="19.5" customHeight="1" x14ac:dyDescent="0.25">
      <c r="B32" s="113" t="s">
        <v>43</v>
      </c>
      <c r="C32" s="114"/>
      <c r="D32" s="115"/>
      <c r="E32" s="120" t="s">
        <v>11524</v>
      </c>
      <c r="F32" s="115"/>
      <c r="G32" s="116"/>
      <c r="H32" s="117"/>
      <c r="I32" s="118"/>
      <c r="J32" s="119"/>
      <c r="K32" s="8"/>
    </row>
    <row r="33" spans="2:11" s="149" customFormat="1" ht="19.5" customHeight="1" x14ac:dyDescent="0.25">
      <c r="B33" s="140" t="s">
        <v>11525</v>
      </c>
      <c r="C33" s="141" t="s">
        <v>672</v>
      </c>
      <c r="D33" s="142" t="str">
        <f>IF(C33="","",VLOOKUP(C33,TABELAS!A$10:E$11003,5,0))</f>
        <v>DER</v>
      </c>
      <c r="E33" s="143" t="str">
        <f>IF(C33="","",VLOOKUP(C33,TABELAS!A$10:E$11003,2,0))</f>
        <v xml:space="preserve">ARGILA ENCH.ENSECADEIRA,INCL.APILOAMENTO                                       </v>
      </c>
      <c r="F33" s="142" t="str">
        <f>IF(C33="","",VLOOKUP(C33,TABELAS!A$10:E$11003,3,0))</f>
        <v>m3</v>
      </c>
      <c r="G33" s="144">
        <v>48</v>
      </c>
      <c r="H33" s="145">
        <v>111.14</v>
      </c>
      <c r="I33" s="146">
        <f t="shared" ref="I33:I42" si="6">ROUND(IF(D33="DER",H33*I$11,H33*J$11),2)</f>
        <v>111.14</v>
      </c>
      <c r="J33" s="147">
        <f t="shared" ref="J33:J46" si="7">ROUND(G33*I33,2)</f>
        <v>5334.72</v>
      </c>
      <c r="K33" s="148"/>
    </row>
    <row r="34" spans="2:11" s="149" customFormat="1" ht="19.5" customHeight="1" x14ac:dyDescent="0.25">
      <c r="B34" s="140" t="s">
        <v>11526</v>
      </c>
      <c r="C34" s="141" t="s">
        <v>2092</v>
      </c>
      <c r="D34" s="142" t="str">
        <f>IF(C34="","",VLOOKUP(C34,TABELAS!A$10:E$11003,5,0))</f>
        <v>DER</v>
      </c>
      <c r="E34" s="143" t="str">
        <f>IF(C34="","",VLOOKUP(C34,TABELAS!A$10:E$11003,2,0))</f>
        <v xml:space="preserve">BOMBA DREN.SUBMER.ELETR.27M3/H COND. A                                         </v>
      </c>
      <c r="F34" s="142" t="str">
        <f>IF(C34="","",VLOOKUP(C34,TABELAS!A$10:E$11003,3,0))</f>
        <v>hora</v>
      </c>
      <c r="G34" s="144">
        <v>160</v>
      </c>
      <c r="H34" s="145">
        <v>33.020000000000003</v>
      </c>
      <c r="I34" s="146">
        <f t="shared" si="6"/>
        <v>33.020000000000003</v>
      </c>
      <c r="J34" s="147">
        <f t="shared" si="7"/>
        <v>5283.2</v>
      </c>
      <c r="K34" s="148"/>
    </row>
    <row r="35" spans="2:11" s="149" customFormat="1" ht="19.5" customHeight="1" x14ac:dyDescent="0.25">
      <c r="B35" s="140" t="s">
        <v>11527</v>
      </c>
      <c r="C35" s="153" t="s">
        <v>47</v>
      </c>
      <c r="D35" s="142" t="str">
        <f>IF(C35="","",VLOOKUP(C35,TABELAS!A$10:E$11003,5,0))</f>
        <v>CDHU</v>
      </c>
      <c r="E35" s="143" t="str">
        <f>IF(C35="","",VLOOKUP(C35,TABELAS!A$10:E$11003,2,0))</f>
        <v>Escavação e carga mecanizada em solo brejoso ou turfa</v>
      </c>
      <c r="F35" s="142" t="str">
        <f>IF(C35="","",VLOOKUP(C35,TABELAS!A$10:E$11003,3,0))</f>
        <v>M3</v>
      </c>
      <c r="G35" s="144">
        <v>146.28</v>
      </c>
      <c r="H35" s="145">
        <f>IF(E35="","",VLOOKUP(C35,TABELAS!A$10:G$11003,4,0))</f>
        <v>38.590000000000003</v>
      </c>
      <c r="I35" s="146">
        <f t="shared" si="6"/>
        <v>47.53</v>
      </c>
      <c r="J35" s="147">
        <f t="shared" si="7"/>
        <v>6952.69</v>
      </c>
      <c r="K35" s="148"/>
    </row>
    <row r="36" spans="2:11" s="149" customFormat="1" ht="19.5" customHeight="1" x14ac:dyDescent="0.25">
      <c r="B36" s="140" t="s">
        <v>11528</v>
      </c>
      <c r="C36" s="153" t="s">
        <v>49</v>
      </c>
      <c r="D36" s="142" t="str">
        <f>IF(C36="","",VLOOKUP(C36,TABELAS!A$10:E$11003,5,0))</f>
        <v>CDHU</v>
      </c>
      <c r="E36" s="143" t="str">
        <f>IF(C36="","",VLOOKUP(C36,TABELAS!A$10:E$11003,2,0))</f>
        <v>Transporte de solo brejoso por caminhão até o 2° km</v>
      </c>
      <c r="F36" s="142" t="str">
        <f>IF(C36="","",VLOOKUP(C36,TABELAS!A$10:E$11003,3,0))</f>
        <v>M3</v>
      </c>
      <c r="G36" s="144">
        <v>190.17</v>
      </c>
      <c r="H36" s="145">
        <f>IF(E36="","",VLOOKUP(C36,TABELAS!A$10:G$11003,4,0))</f>
        <v>14.73</v>
      </c>
      <c r="I36" s="146">
        <f t="shared" si="6"/>
        <v>18.14</v>
      </c>
      <c r="J36" s="147">
        <f t="shared" si="7"/>
        <v>3449.68</v>
      </c>
      <c r="K36" s="148"/>
    </row>
    <row r="37" spans="2:11" s="149" customFormat="1" ht="19.5" customHeight="1" x14ac:dyDescent="0.25">
      <c r="B37" s="140" t="s">
        <v>11529</v>
      </c>
      <c r="C37" s="153" t="s">
        <v>36</v>
      </c>
      <c r="D37" s="142" t="str">
        <f>IF(C37="","",VLOOKUP(C37,TABELAS!A$10:E$11003,5,0))</f>
        <v>DER</v>
      </c>
      <c r="E37" s="143" t="str">
        <f>IF(C37="","",VLOOKUP(C37,TABELAS!A$10:E$11003,2,0))</f>
        <v xml:space="preserve">ESCAVACAO E CARGA DE MATERIAL DE 1/2A CATEGORIA                                </v>
      </c>
      <c r="F37" s="142" t="str">
        <f>IF(C37="","",VLOOKUP(C37,TABELAS!A$10:E$11003,3,0))</f>
        <v>m3</v>
      </c>
      <c r="G37" s="144">
        <v>1127</v>
      </c>
      <c r="H37" s="145">
        <v>12.34</v>
      </c>
      <c r="I37" s="146">
        <f t="shared" si="6"/>
        <v>12.34</v>
      </c>
      <c r="J37" s="147">
        <f t="shared" si="7"/>
        <v>13907.18</v>
      </c>
      <c r="K37" s="148"/>
    </row>
    <row r="38" spans="2:11" s="149" customFormat="1" ht="19.5" customHeight="1" x14ac:dyDescent="0.25">
      <c r="B38" s="140" t="s">
        <v>11530</v>
      </c>
      <c r="C38" s="141" t="s">
        <v>129</v>
      </c>
      <c r="D38" s="142" t="str">
        <f>IF(C38="","",VLOOKUP(C38,TABELAS!A$10:E$11003,5,0))</f>
        <v>DER</v>
      </c>
      <c r="E38" s="143" t="str">
        <f>IF(C38="","",VLOOKUP(C38,TABELAS!A$10:E$11003,2,0))</f>
        <v xml:space="preserve">COMPACTACAO DE ATERRO MAIOR/IGUAL 95% PS                                       </v>
      </c>
      <c r="F38" s="142" t="str">
        <f>IF(C38="","",VLOOKUP(C38,TABELAS!A$10:E$11003,3,0))</f>
        <v>m3</v>
      </c>
      <c r="G38" s="144">
        <v>955.5</v>
      </c>
      <c r="H38" s="145">
        <v>6.71</v>
      </c>
      <c r="I38" s="146">
        <f t="shared" si="6"/>
        <v>6.71</v>
      </c>
      <c r="J38" s="147">
        <f t="shared" si="7"/>
        <v>6411.41</v>
      </c>
      <c r="K38" s="148"/>
    </row>
    <row r="39" spans="2:11" s="149" customFormat="1" ht="19.5" customHeight="1" x14ac:dyDescent="0.25">
      <c r="B39" s="140" t="s">
        <v>11531</v>
      </c>
      <c r="C39" s="141" t="s">
        <v>404</v>
      </c>
      <c r="D39" s="142" t="str">
        <f>IF(C39="","",VLOOKUP(C39,TABELAS!A$10:E$11003,5,0))</f>
        <v>DER</v>
      </c>
      <c r="E39" s="143" t="str">
        <f>IF(C39="","",VLOOKUP(C39,TABELAS!A$10:E$11003,2,0))</f>
        <v xml:space="preserve">TRANSPORTE DE 1/2 CATEGORIA ATE 5 KM                                           </v>
      </c>
      <c r="F39" s="142" t="str">
        <f>IF(C39="","",VLOOKUP(C39,TABELAS!A$10:E$11003,3,0))</f>
        <v>m3*km</v>
      </c>
      <c r="G39" s="144">
        <v>654.1</v>
      </c>
      <c r="H39" s="145">
        <v>4.32</v>
      </c>
      <c r="I39" s="146">
        <f t="shared" si="6"/>
        <v>4.32</v>
      </c>
      <c r="J39" s="147">
        <f t="shared" si="7"/>
        <v>2825.71</v>
      </c>
      <c r="K39" s="148"/>
    </row>
    <row r="40" spans="2:11" s="149" customFormat="1" ht="19.5" customHeight="1" x14ac:dyDescent="0.25">
      <c r="B40" s="140" t="s">
        <v>11532</v>
      </c>
      <c r="C40" s="141" t="s">
        <v>769</v>
      </c>
      <c r="D40" s="142" t="str">
        <f>IF(C40="","",VLOOKUP(C40,TABELAS!A$10:E$11003,5,0))</f>
        <v>DER</v>
      </c>
      <c r="E40" s="143" t="str">
        <f>IF(C40="","",VLOOKUP(C40,TABELAS!A$10:E$11003,2,0))</f>
        <v xml:space="preserve">ENCHIMENTO DE VALA COM PEDRA MARROADA                                          </v>
      </c>
      <c r="F40" s="142" t="str">
        <f>IF(C40="","",VLOOKUP(C40,TABELAS!A$10:E$11003,3,0))</f>
        <v>m3</v>
      </c>
      <c r="G40" s="144">
        <v>104.49</v>
      </c>
      <c r="H40" s="145">
        <v>193.06</v>
      </c>
      <c r="I40" s="146">
        <f t="shared" si="6"/>
        <v>193.06</v>
      </c>
      <c r="J40" s="147">
        <f t="shared" si="7"/>
        <v>20172.84</v>
      </c>
      <c r="K40" s="148"/>
    </row>
    <row r="41" spans="2:11" s="149" customFormat="1" ht="19.5" customHeight="1" x14ac:dyDescent="0.25">
      <c r="B41" s="140" t="s">
        <v>11533</v>
      </c>
      <c r="C41" s="141" t="s">
        <v>761</v>
      </c>
      <c r="D41" s="142" t="str">
        <f>IF(C41="","",VLOOKUP(C41,TABELAS!A$10:E$11003,5,0))</f>
        <v>DER</v>
      </c>
      <c r="E41" s="143" t="str">
        <f>IF(C41="","",VLOOKUP(C41,TABELAS!A$10:E$11003,2,0))</f>
        <v xml:space="preserve">ENCHIMENTO DE VALA COM PEDRA BRITADA 1E2                                       </v>
      </c>
      <c r="F41" s="142" t="str">
        <f>IF(C41="","",VLOOKUP(C41,TABELAS!A$10:E$11003,3,0))</f>
        <v>m3</v>
      </c>
      <c r="G41" s="144">
        <v>14.82</v>
      </c>
      <c r="H41" s="145">
        <v>224.46</v>
      </c>
      <c r="I41" s="146">
        <f t="shared" si="6"/>
        <v>224.46</v>
      </c>
      <c r="J41" s="147">
        <f t="shared" si="7"/>
        <v>3326.5</v>
      </c>
    </row>
    <row r="42" spans="2:11" s="149" customFormat="1" ht="19.5" customHeight="1" x14ac:dyDescent="0.25">
      <c r="B42" s="140" t="s">
        <v>11534</v>
      </c>
      <c r="C42" s="141" t="s">
        <v>64</v>
      </c>
      <c r="D42" s="142" t="str">
        <f>IF(C42="","",VLOOKUP(C42,TABELAS!A$10:E$11003,5,0))</f>
        <v>DER</v>
      </c>
      <c r="E42" s="143" t="str">
        <f>IF(C42="","",VLOOKUP(C42,TABELAS!A$10:E$11003,2,0))</f>
        <v xml:space="preserve">CONCRETO FCK 10 MPA                                                            </v>
      </c>
      <c r="F42" s="142" t="str">
        <f>IF(C42="","",VLOOKUP(C42,TABELAS!A$10:E$11003,3,0))</f>
        <v>m3</v>
      </c>
      <c r="G42" s="144">
        <v>14.82</v>
      </c>
      <c r="H42" s="145">
        <v>749.64</v>
      </c>
      <c r="I42" s="146">
        <f t="shared" si="6"/>
        <v>749.64</v>
      </c>
      <c r="J42" s="147">
        <f t="shared" si="7"/>
        <v>11109.66</v>
      </c>
      <c r="K42" s="148"/>
    </row>
    <row r="43" spans="2:11" ht="19.5" customHeight="1" x14ac:dyDescent="0.25">
      <c r="B43" s="113" t="s">
        <v>44</v>
      </c>
      <c r="C43" s="114"/>
      <c r="D43" s="115"/>
      <c r="E43" s="120" t="s">
        <v>11535</v>
      </c>
      <c r="F43" s="115"/>
      <c r="G43" s="116"/>
      <c r="H43" s="117"/>
      <c r="I43" s="118"/>
      <c r="J43" s="119"/>
      <c r="K43" s="8"/>
    </row>
    <row r="44" spans="2:11" s="149" customFormat="1" ht="19.5" customHeight="1" x14ac:dyDescent="0.25">
      <c r="B44" s="140" t="s">
        <v>11536</v>
      </c>
      <c r="C44" s="150" t="s">
        <v>1065</v>
      </c>
      <c r="D44" s="142" t="str">
        <f>IF(C44="","",VLOOKUP(C44,TABELAS!A$10:E$11003,5,0))</f>
        <v>DER</v>
      </c>
      <c r="E44" s="143" t="str">
        <f>IF(C44="","",VLOOKUP(C44,TABELAS!A$10:E$11003,2,0))</f>
        <v xml:space="preserve">CONCRETO FCK 25 MPA                                                            </v>
      </c>
      <c r="F44" s="142" t="str">
        <f>IF(C44="","",VLOOKUP(C44,TABELAS!A$10:E$11003,3,0))</f>
        <v>m3</v>
      </c>
      <c r="G44" s="144">
        <v>15.34</v>
      </c>
      <c r="H44" s="145">
        <v>867.7</v>
      </c>
      <c r="I44" s="146">
        <f>ROUND(IF(D44="DER",H44*I$11,H44*J$11),2)</f>
        <v>867.7</v>
      </c>
      <c r="J44" s="147">
        <f t="shared" si="7"/>
        <v>13310.52</v>
      </c>
      <c r="K44" s="148"/>
    </row>
    <row r="45" spans="2:11" s="149" customFormat="1" ht="19.5" customHeight="1" x14ac:dyDescent="0.25">
      <c r="B45" s="140" t="s">
        <v>11537</v>
      </c>
      <c r="C45" s="150" t="s">
        <v>1158</v>
      </c>
      <c r="D45" s="142" t="str">
        <f>IF(C45="","",VLOOKUP(C45,TABELAS!A$10:E$11003,5,0))</f>
        <v>DER</v>
      </c>
      <c r="E45" s="143" t="str">
        <f>IF(C45="","",VLOOKUP(C45,TABELAS!A$10:E$11003,2,0))</f>
        <v xml:space="preserve">FORMA PLANA PARA CONC. ARMADO COMUM                                            </v>
      </c>
      <c r="F45" s="142" t="str">
        <f>IF(C45="","",VLOOKUP(C45,TABELAS!A$10:E$11003,3,0))</f>
        <v>m2</v>
      </c>
      <c r="G45" s="144">
        <v>4.3499999999999996</v>
      </c>
      <c r="H45" s="145">
        <v>180.78</v>
      </c>
      <c r="I45" s="146">
        <f>ROUND(IF(D45="DER",H45*I$11,H45*J$11),2)</f>
        <v>180.78</v>
      </c>
      <c r="J45" s="147">
        <f t="shared" si="7"/>
        <v>786.39</v>
      </c>
    </row>
    <row r="46" spans="2:11" s="149" customFormat="1" ht="19.5" customHeight="1" x14ac:dyDescent="0.25">
      <c r="B46" s="140" t="s">
        <v>11538</v>
      </c>
      <c r="C46" s="150" t="s">
        <v>1171</v>
      </c>
      <c r="D46" s="142" t="str">
        <f>IF(C46="","",VLOOKUP(C46,TABELAS!A$10:E$11003,5,0))</f>
        <v>DER</v>
      </c>
      <c r="E46" s="143" t="str">
        <f>IF(C46="","",VLOOKUP(C46,TABELAS!A$10:E$11003,2,0))</f>
        <v xml:space="preserve">BARRA DE ACO CA-50                                                             </v>
      </c>
      <c r="F46" s="142" t="str">
        <f>IF(C46="","",VLOOKUP(C46,TABELAS!A$10:E$11003,3,0))</f>
        <v>kg</v>
      </c>
      <c r="G46" s="144">
        <v>1227.2</v>
      </c>
      <c r="H46" s="145">
        <v>15.62</v>
      </c>
      <c r="I46" s="146">
        <f>ROUND(IF(D46="DER",H46*I$11,H46*J$11),2)</f>
        <v>15.62</v>
      </c>
      <c r="J46" s="147">
        <f t="shared" si="7"/>
        <v>19168.86</v>
      </c>
      <c r="K46" s="148"/>
    </row>
    <row r="47" spans="2:11" ht="19.5" customHeight="1" x14ac:dyDescent="0.25">
      <c r="B47" s="113" t="s">
        <v>46</v>
      </c>
      <c r="C47" s="114"/>
      <c r="D47" s="115"/>
      <c r="E47" s="120" t="s">
        <v>11542</v>
      </c>
      <c r="F47" s="115"/>
      <c r="G47" s="116"/>
      <c r="H47" s="117"/>
      <c r="I47" s="118"/>
      <c r="J47" s="119"/>
      <c r="K47" s="8"/>
    </row>
    <row r="48" spans="2:11" s="149" customFormat="1" ht="19.5" customHeight="1" x14ac:dyDescent="0.25">
      <c r="B48" s="140" t="s">
        <v>11539</v>
      </c>
      <c r="C48" s="141" t="s">
        <v>1065</v>
      </c>
      <c r="D48" s="142" t="str">
        <f>IF(C48="","",VLOOKUP(C48,TABELAS!A$10:E$11003,5,0))</f>
        <v>DER</v>
      </c>
      <c r="E48" s="143" t="str">
        <f>IF(C48="","",VLOOKUP(C48,TABELAS!A$10:E$11003,2,0))</f>
        <v xml:space="preserve">CONCRETO FCK 25 MPA                                                            </v>
      </c>
      <c r="F48" s="142" t="str">
        <f>IF(C48="","",VLOOKUP(C48,TABELAS!A$10:E$11003,3,0))</f>
        <v>m3</v>
      </c>
      <c r="G48" s="144">
        <v>2.61</v>
      </c>
      <c r="H48" s="145">
        <v>867.7</v>
      </c>
      <c r="I48" s="146">
        <f t="shared" ref="I48:I50" si="8">ROUND(IF(D48="DER",H48*I$11,H48*J$11),2)</f>
        <v>867.7</v>
      </c>
      <c r="J48" s="147">
        <f t="shared" ref="J48:J50" si="9">ROUND(G48*I48,2)</f>
        <v>2264.6999999999998</v>
      </c>
      <c r="K48" s="148"/>
    </row>
    <row r="49" spans="2:11" s="149" customFormat="1" ht="19.5" customHeight="1" x14ac:dyDescent="0.25">
      <c r="B49" s="140" t="s">
        <v>11540</v>
      </c>
      <c r="C49" s="141" t="s">
        <v>1158</v>
      </c>
      <c r="D49" s="142" t="str">
        <f>IF(C49="","",VLOOKUP(C49,TABELAS!A$10:E$11003,5,0))</f>
        <v>DER</v>
      </c>
      <c r="E49" s="143" t="str">
        <f>IF(C49="","",VLOOKUP(C49,TABELAS!A$10:E$11003,2,0))</f>
        <v xml:space="preserve">FORMA PLANA PARA CONC. ARMADO COMUM                                            </v>
      </c>
      <c r="F49" s="142" t="str">
        <f>IF(C49="","",VLOOKUP(C49,TABELAS!A$10:E$11003,3,0))</f>
        <v>m2</v>
      </c>
      <c r="G49" s="144">
        <v>13.04</v>
      </c>
      <c r="H49" s="145">
        <v>180.78</v>
      </c>
      <c r="I49" s="146">
        <f t="shared" si="8"/>
        <v>180.78</v>
      </c>
      <c r="J49" s="147">
        <f t="shared" si="9"/>
        <v>2357.37</v>
      </c>
      <c r="K49" s="148"/>
    </row>
    <row r="50" spans="2:11" s="149" customFormat="1" ht="19.5" customHeight="1" x14ac:dyDescent="0.25">
      <c r="B50" s="140" t="s">
        <v>11541</v>
      </c>
      <c r="C50" s="141" t="s">
        <v>1171</v>
      </c>
      <c r="D50" s="142" t="str">
        <f>IF(C50="","",VLOOKUP(C50,TABELAS!A$10:E$11003,5,0))</f>
        <v>DER</v>
      </c>
      <c r="E50" s="143" t="str">
        <f>IF(C50="","",VLOOKUP(C50,TABELAS!A$10:E$11003,2,0))</f>
        <v xml:space="preserve">BARRA DE ACO CA-50                                                             </v>
      </c>
      <c r="F50" s="142" t="str">
        <f>IF(C50="","",VLOOKUP(C50,TABELAS!A$10:E$11003,3,0))</f>
        <v>kg</v>
      </c>
      <c r="G50" s="144">
        <v>208.8</v>
      </c>
      <c r="H50" s="145">
        <v>15.62</v>
      </c>
      <c r="I50" s="146">
        <f t="shared" si="8"/>
        <v>15.62</v>
      </c>
      <c r="J50" s="147">
        <f t="shared" si="9"/>
        <v>3261.46</v>
      </c>
      <c r="K50" s="148"/>
    </row>
    <row r="51" spans="2:11" ht="19.5" customHeight="1" x14ac:dyDescent="0.25">
      <c r="B51" s="113" t="s">
        <v>48</v>
      </c>
      <c r="C51" s="114"/>
      <c r="D51" s="115"/>
      <c r="E51" s="120" t="s">
        <v>11543</v>
      </c>
      <c r="F51" s="115"/>
      <c r="G51" s="116"/>
      <c r="H51" s="117"/>
      <c r="I51" s="118"/>
      <c r="J51" s="119"/>
      <c r="K51" s="8"/>
    </row>
    <row r="52" spans="2:11" s="149" customFormat="1" ht="19.5" customHeight="1" x14ac:dyDescent="0.25">
      <c r="B52" s="140" t="s">
        <v>11544</v>
      </c>
      <c r="C52" s="141" t="s">
        <v>743</v>
      </c>
      <c r="D52" s="142" t="str">
        <f>IF(C52="","",VLOOKUP(C52,TABELAS!A$10:E$11003,5,0))</f>
        <v>DER</v>
      </c>
      <c r="E52" s="143" t="str">
        <f>IF(C52="","",VLOOKUP(C52,TABELAS!A$10:E$11003,2,0))</f>
        <v xml:space="preserve">GABIAO TP.COLCHAO,ZN90/AL10,NBR 8964,ESP.30CM,REVEST.POLIM.ABRAS.MENOR QUE 12% </v>
      </c>
      <c r="F52" s="142" t="str">
        <f>IF(C52="","",VLOOKUP(C52,TABELAS!A$10:E$11003,3,0))</f>
        <v>m2</v>
      </c>
      <c r="G52" s="144">
        <v>60.75</v>
      </c>
      <c r="H52" s="145">
        <v>682.95</v>
      </c>
      <c r="I52" s="146">
        <f t="shared" ref="I52" si="10">ROUND(IF(D52="DER",H52*I$11,H52*J$11),2)</f>
        <v>682.95</v>
      </c>
      <c r="J52" s="147">
        <f t="shared" ref="J52" si="11">ROUND(G52*I52,2)</f>
        <v>41489.21</v>
      </c>
      <c r="K52" s="148"/>
    </row>
    <row r="53" spans="2:11" ht="19.5" customHeight="1" x14ac:dyDescent="0.25">
      <c r="B53" s="32"/>
      <c r="C53" s="33"/>
      <c r="D53" s="34"/>
      <c r="E53" s="33"/>
      <c r="F53" s="34"/>
      <c r="G53" s="174" t="s">
        <v>32</v>
      </c>
      <c r="H53" s="174"/>
      <c r="I53" s="101"/>
      <c r="J53" s="36">
        <f>SUM(J32:J52)</f>
        <v>161412.1</v>
      </c>
    </row>
    <row r="54" spans="2:11" ht="24.95" customHeight="1" x14ac:dyDescent="0.25">
      <c r="B54" s="89" t="s">
        <v>71</v>
      </c>
      <c r="C54" s="84"/>
      <c r="D54" s="84"/>
      <c r="E54" s="83" t="s">
        <v>72</v>
      </c>
      <c r="F54" s="85"/>
      <c r="G54" s="86"/>
      <c r="H54" s="87"/>
      <c r="I54" s="88"/>
      <c r="J54" s="90"/>
    </row>
    <row r="55" spans="2:11" ht="19.5" customHeight="1" x14ac:dyDescent="0.25">
      <c r="B55" s="113" t="s">
        <v>73</v>
      </c>
      <c r="C55" s="114"/>
      <c r="D55" s="115"/>
      <c r="E55" s="120" t="s">
        <v>11545</v>
      </c>
      <c r="F55" s="115"/>
      <c r="G55" s="116"/>
      <c r="H55" s="117"/>
      <c r="I55" s="118"/>
      <c r="J55" s="119"/>
    </row>
    <row r="56" spans="2:11" ht="19.5" customHeight="1" x14ac:dyDescent="0.25">
      <c r="B56" s="105" t="s">
        <v>11546</v>
      </c>
      <c r="C56" s="34" t="s">
        <v>11549</v>
      </c>
      <c r="D56" s="121" t="s">
        <v>11550</v>
      </c>
      <c r="E56" s="122" t="s">
        <v>11551</v>
      </c>
      <c r="F56" s="123" t="s">
        <v>189</v>
      </c>
      <c r="G56" s="124">
        <v>14</v>
      </c>
      <c r="H56" s="125">
        <v>11673.33</v>
      </c>
      <c r="I56" s="99">
        <f>H56*J11</f>
        <v>14376.873228</v>
      </c>
      <c r="J56" s="109">
        <f t="shared" ref="J56:J58" si="12">ROUND(G56*I56,2)</f>
        <v>201276.23</v>
      </c>
      <c r="K56" s="8"/>
    </row>
    <row r="57" spans="2:11" ht="19.5" customHeight="1" x14ac:dyDescent="0.25">
      <c r="B57" s="105" t="s">
        <v>11547</v>
      </c>
      <c r="C57" s="34" t="s">
        <v>11549</v>
      </c>
      <c r="D57" s="121" t="s">
        <v>11550</v>
      </c>
      <c r="E57" s="126" t="s">
        <v>11552</v>
      </c>
      <c r="F57" s="123" t="s">
        <v>189</v>
      </c>
      <c r="G57" s="124">
        <v>2</v>
      </c>
      <c r="H57" s="125">
        <v>29200</v>
      </c>
      <c r="I57" s="99">
        <f>H57*J11</f>
        <v>35962.720000000001</v>
      </c>
      <c r="J57" s="109">
        <f t="shared" si="12"/>
        <v>71925.440000000002</v>
      </c>
      <c r="K57" s="8"/>
    </row>
    <row r="58" spans="2:11" s="149" customFormat="1" ht="19.5" customHeight="1" x14ac:dyDescent="0.25">
      <c r="B58" s="140" t="s">
        <v>11548</v>
      </c>
      <c r="C58" s="141" t="s">
        <v>2713</v>
      </c>
      <c r="D58" s="142" t="str">
        <f>IF(C58="","",VLOOKUP(C58,TABELAS!A$10:E$11003,5,0))</f>
        <v>DER</v>
      </c>
      <c r="E58" s="143" t="str">
        <f>IF(C58="","",VLOOKUP(C58,TABELAS!A$10:E$11003,2,0))</f>
        <v xml:space="preserve">GUIND.HID.LANC.TELES.S/PN 20T COND. A                                          </v>
      </c>
      <c r="F58" s="142" t="str">
        <f>IF(C58="","",VLOOKUP(C58,TABELAS!A$10:E$11003,3,0))</f>
        <v>hora</v>
      </c>
      <c r="G58" s="144">
        <v>24</v>
      </c>
      <c r="H58" s="145">
        <v>296.06</v>
      </c>
      <c r="I58" s="146">
        <f>ROUND(IF(D58="DER",H58*I$11,H58*J$11),2)</f>
        <v>296.06</v>
      </c>
      <c r="J58" s="147">
        <f t="shared" si="12"/>
        <v>7105.44</v>
      </c>
      <c r="K58" s="148"/>
    </row>
    <row r="59" spans="2:11" ht="19.5" customHeight="1" x14ac:dyDescent="0.25">
      <c r="B59" s="113" t="s">
        <v>74</v>
      </c>
      <c r="C59" s="114"/>
      <c r="D59" s="115"/>
      <c r="E59" s="120" t="s">
        <v>11553</v>
      </c>
      <c r="F59" s="115"/>
      <c r="G59" s="116"/>
      <c r="H59" s="117"/>
      <c r="I59" s="118"/>
      <c r="J59" s="119"/>
      <c r="K59" s="8"/>
    </row>
    <row r="60" spans="2:11" s="149" customFormat="1" ht="19.5" customHeight="1" x14ac:dyDescent="0.25">
      <c r="B60" s="140" t="s">
        <v>11554</v>
      </c>
      <c r="C60" s="141" t="s">
        <v>1065</v>
      </c>
      <c r="D60" s="142" t="str">
        <f>IF(C60="","",VLOOKUP(C60,TABELAS!A$10:E$11003,5,0))</f>
        <v>DER</v>
      </c>
      <c r="E60" s="143" t="str">
        <f>IF(C60="","",VLOOKUP(C60,TABELAS!A$10:E$11003,2,0))</f>
        <v xml:space="preserve">CONCRETO FCK 25 MPA                                                            </v>
      </c>
      <c r="F60" s="142" t="str">
        <f>IF(C60="","",VLOOKUP(C60,TABELAS!A$10:E$11003,3,0))</f>
        <v>m3</v>
      </c>
      <c r="G60" s="144">
        <v>2.16</v>
      </c>
      <c r="H60" s="145">
        <v>867.7</v>
      </c>
      <c r="I60" s="146">
        <f t="shared" ref="I60" si="13">ROUND(IF(D60="DER",H60*I$11,H60*J$11),2)</f>
        <v>867.7</v>
      </c>
      <c r="J60" s="147">
        <f t="shared" ref="J60" si="14">ROUND(G60*I60,2)</f>
        <v>1874.23</v>
      </c>
      <c r="K60" s="148"/>
    </row>
    <row r="61" spans="2:11" s="149" customFormat="1" ht="19.5" customHeight="1" x14ac:dyDescent="0.25">
      <c r="B61" s="140" t="s">
        <v>11555</v>
      </c>
      <c r="C61" s="141" t="s">
        <v>1158</v>
      </c>
      <c r="D61" s="142" t="str">
        <f>IF(C61="","",VLOOKUP(C61,TABELAS!A$10:E$11003,5,0))</f>
        <v>DER</v>
      </c>
      <c r="E61" s="143" t="str">
        <f>IF(C61="","",VLOOKUP(C61,TABELAS!A$10:E$11003,2,0))</f>
        <v xml:space="preserve">FORMA PLANA PARA CONC. ARMADO COMUM                                            </v>
      </c>
      <c r="F61" s="142" t="str">
        <f>IF(C61="","",VLOOKUP(C61,TABELAS!A$10:E$11003,3,0))</f>
        <v>m2</v>
      </c>
      <c r="G61" s="144">
        <v>21.6</v>
      </c>
      <c r="H61" s="145">
        <v>180.78</v>
      </c>
      <c r="I61" s="146">
        <f t="shared" ref="I61:I62" si="15">ROUND(IF(D61="DER",H61*I$11,H61*J$11),2)</f>
        <v>180.78</v>
      </c>
      <c r="J61" s="147">
        <f t="shared" ref="J61:J62" si="16">ROUND(G61*I61,2)</f>
        <v>3904.85</v>
      </c>
      <c r="K61" s="148"/>
    </row>
    <row r="62" spans="2:11" s="149" customFormat="1" ht="19.5" customHeight="1" x14ac:dyDescent="0.25">
      <c r="B62" s="140" t="s">
        <v>11556</v>
      </c>
      <c r="C62" s="141" t="s">
        <v>1171</v>
      </c>
      <c r="D62" s="142" t="str">
        <f>IF(C62="","",VLOOKUP(C62,TABELAS!A$10:E$11003,5,0))</f>
        <v>DER</v>
      </c>
      <c r="E62" s="143" t="str">
        <f>IF(C62="","",VLOOKUP(C62,TABELAS!A$10:E$11003,2,0))</f>
        <v xml:space="preserve">BARRA DE ACO CA-50                                                             </v>
      </c>
      <c r="F62" s="142" t="str">
        <f>IF(C62="","",VLOOKUP(C62,TABELAS!A$10:E$11003,3,0))</f>
        <v>kg</v>
      </c>
      <c r="G62" s="144">
        <v>259.2</v>
      </c>
      <c r="H62" s="145">
        <v>15.62</v>
      </c>
      <c r="I62" s="146">
        <f t="shared" si="15"/>
        <v>15.62</v>
      </c>
      <c r="J62" s="147">
        <f t="shared" si="16"/>
        <v>4048.7</v>
      </c>
      <c r="K62" s="148"/>
    </row>
    <row r="63" spans="2:11" ht="19.5" customHeight="1" x14ac:dyDescent="0.25">
      <c r="B63" s="113" t="s">
        <v>75</v>
      </c>
      <c r="C63" s="114"/>
      <c r="D63" s="115"/>
      <c r="E63" s="120" t="s">
        <v>11557</v>
      </c>
      <c r="F63" s="115"/>
      <c r="G63" s="116"/>
      <c r="H63" s="117"/>
      <c r="I63" s="118"/>
      <c r="J63" s="119"/>
      <c r="K63" s="8"/>
    </row>
    <row r="64" spans="2:11" s="149" customFormat="1" ht="19.5" customHeight="1" x14ac:dyDescent="0.25">
      <c r="B64" s="140" t="s">
        <v>11558</v>
      </c>
      <c r="C64" s="141" t="s">
        <v>111</v>
      </c>
      <c r="D64" s="142" t="str">
        <f>IF(C64="","",VLOOKUP(C64,TABELAS!A$10:E$11003,5,0))</f>
        <v>DER</v>
      </c>
      <c r="E64" s="143" t="str">
        <f>IF(C64="","",VLOOKUP(C64,TABELAS!A$10:E$11003,2,0))</f>
        <v xml:space="preserve">BARREIRA DE SEGURANçA PARA O.A.E CONF. PP-DE-C01/293                           </v>
      </c>
      <c r="F64" s="142" t="str">
        <f>IF(C64="","",VLOOKUP(C64,TABELAS!A$10:E$11003,3,0))</f>
        <v>m</v>
      </c>
      <c r="G64" s="144">
        <v>18</v>
      </c>
      <c r="H64" s="145">
        <v>689.66</v>
      </c>
      <c r="I64" s="146">
        <f>ROUND(IF(D64="DER",H64*I$11,H64*J$11),2)</f>
        <v>689.66</v>
      </c>
      <c r="J64" s="147">
        <f t="shared" ref="J64" si="17">ROUND(G64*I64,2)</f>
        <v>12413.88</v>
      </c>
      <c r="K64" s="148"/>
    </row>
    <row r="65" spans="2:12" ht="19.5" customHeight="1" x14ac:dyDescent="0.25">
      <c r="B65" s="32"/>
      <c r="C65" s="33"/>
      <c r="D65" s="34"/>
      <c r="E65" s="33"/>
      <c r="F65" s="34"/>
      <c r="G65" s="174" t="s">
        <v>32</v>
      </c>
      <c r="H65" s="174"/>
      <c r="I65" s="101"/>
      <c r="J65" s="36">
        <f>SUM(J55:J64)</f>
        <v>302548.77</v>
      </c>
      <c r="K65" s="8"/>
    </row>
    <row r="66" spans="2:12" ht="24.95" customHeight="1" x14ac:dyDescent="0.25">
      <c r="B66" s="89" t="s">
        <v>81</v>
      </c>
      <c r="C66" s="84"/>
      <c r="D66" s="84"/>
      <c r="E66" s="83" t="s">
        <v>127</v>
      </c>
      <c r="F66" s="85"/>
      <c r="G66" s="86"/>
      <c r="H66" s="87"/>
      <c r="I66" s="88"/>
      <c r="J66" s="90"/>
    </row>
    <row r="67" spans="2:12" ht="19.5" customHeight="1" x14ac:dyDescent="0.25">
      <c r="B67" s="105" t="s">
        <v>83</v>
      </c>
      <c r="C67" s="34" t="s">
        <v>10690</v>
      </c>
      <c r="D67" s="106" t="str">
        <f>IF(C67="","",VLOOKUP(C67,TABELAS!A$10:E$11003,5,0))</f>
        <v>CDHU</v>
      </c>
      <c r="E67" s="107" t="str">
        <f>IF(C67="","",VLOOKUP(C67,TABELAS!A$10:E$11003,2,0))</f>
        <v>Revestimento primário com pedra britada, compactação mínima de 95% do PN</v>
      </c>
      <c r="F67" s="106" t="str">
        <f>IF(C67="","",VLOOKUP(C67,TABELAS!A$10:E$11003,3,0))</f>
        <v>M3</v>
      </c>
      <c r="G67" s="103">
        <v>9</v>
      </c>
      <c r="H67" s="108">
        <f>IF(E67="","",VLOOKUP(C67,TABELAS!A$10:G$11003,4,0))</f>
        <v>134.02000000000001</v>
      </c>
      <c r="I67" s="99">
        <f t="shared" ref="I67" si="18">ROUND(IF(D67="DER",H67*I$11,H67*J$11),2)</f>
        <v>165.06</v>
      </c>
      <c r="J67" s="109">
        <f t="shared" ref="J67" si="19">ROUND(G67*I67,2)</f>
        <v>1485.54</v>
      </c>
      <c r="K67" s="8"/>
    </row>
    <row r="68" spans="2:12" s="149" customFormat="1" ht="19.5" customHeight="1" x14ac:dyDescent="0.25">
      <c r="B68" s="140" t="s">
        <v>84</v>
      </c>
      <c r="C68" s="141" t="s">
        <v>638</v>
      </c>
      <c r="D68" s="142" t="str">
        <f>IF(C68="","",VLOOKUP(C68,TABELAS!A$10:E$11003,5,0))</f>
        <v>DER</v>
      </c>
      <c r="E68" s="143" t="str">
        <f>IF(C68="","",VLOOKUP(C68,TABELAS!A$10:E$11003,2,0))</f>
        <v xml:space="preserve">ATERRO DE ACESSO                                                               </v>
      </c>
      <c r="F68" s="142" t="str">
        <f>IF(C68="","",VLOOKUP(C68,TABELAS!A$10:E$11003,3,0))</f>
        <v>m3</v>
      </c>
      <c r="G68" s="144">
        <v>70.87</v>
      </c>
      <c r="H68" s="145">
        <v>20.64</v>
      </c>
      <c r="I68" s="146">
        <f>ROUND(IF(D68="DER",H68*I$11,H68*J$11),2)</f>
        <v>20.64</v>
      </c>
      <c r="J68" s="147">
        <f t="shared" ref="J68:J71" si="20">ROUND(G68*I68,2)</f>
        <v>1462.76</v>
      </c>
      <c r="K68" s="148"/>
    </row>
    <row r="69" spans="2:12" s="149" customFormat="1" ht="19.5" customHeight="1" x14ac:dyDescent="0.25">
      <c r="B69" s="140" t="s">
        <v>86</v>
      </c>
      <c r="C69" s="141" t="s">
        <v>129</v>
      </c>
      <c r="D69" s="142" t="str">
        <f>IF(C69="","",VLOOKUP(C69,TABELAS!A$10:E$11003,5,0))</f>
        <v>DER</v>
      </c>
      <c r="E69" s="143" t="str">
        <f>IF(C69="","",VLOOKUP(C69,TABELAS!A$10:E$11003,2,0))</f>
        <v xml:space="preserve">COMPACTACAO DE ATERRO MAIOR/IGUAL 95% PS                                       </v>
      </c>
      <c r="F69" s="142" t="str">
        <f>IF(C69="","",VLOOKUP(C69,TABELAS!A$10:E$11003,3,0))</f>
        <v>m3</v>
      </c>
      <c r="G69" s="144">
        <v>70.87</v>
      </c>
      <c r="H69" s="145">
        <v>6.71</v>
      </c>
      <c r="I69" s="146">
        <f>ROUND(IF(D69="DER",H69*I$11,H69*J$11),2)</f>
        <v>6.71</v>
      </c>
      <c r="J69" s="147">
        <f t="shared" si="20"/>
        <v>475.54</v>
      </c>
    </row>
    <row r="70" spans="2:12" ht="19.5" customHeight="1" x14ac:dyDescent="0.25">
      <c r="B70" s="105" t="s">
        <v>88</v>
      </c>
      <c r="C70" s="58" t="s">
        <v>6856</v>
      </c>
      <c r="D70" s="106" t="str">
        <f>IF(C70="","",VLOOKUP(C70,TABELAS!A$10:E$11003,5,0))</f>
        <v>CDHU</v>
      </c>
      <c r="E70" s="107" t="str">
        <f>IF(C70="","",VLOOKUP(C70,TABELAS!A$10:E$11003,2,0))</f>
        <v>Plantio de grama batatais em placas (praças e áreas abertas)</v>
      </c>
      <c r="F70" s="106" t="str">
        <f>IF(C70="","",VLOOKUP(C70,TABELAS!A$10:E$11003,3,0))</f>
        <v>M2</v>
      </c>
      <c r="G70" s="103">
        <v>28.22</v>
      </c>
      <c r="H70" s="108">
        <f>IF(E70="","",VLOOKUP(C70,TABELAS!A$10:G$11003,4,0))</f>
        <v>14.22</v>
      </c>
      <c r="I70" s="99">
        <f>ROUND(IF(D70="DER",H70*I$11,H70*J$11),2)</f>
        <v>17.510000000000002</v>
      </c>
      <c r="J70" s="109">
        <f t="shared" si="20"/>
        <v>494.13</v>
      </c>
      <c r="K70" s="8"/>
    </row>
    <row r="71" spans="2:12" ht="19.5" customHeight="1" x14ac:dyDescent="0.25">
      <c r="B71" s="105" t="s">
        <v>90</v>
      </c>
      <c r="C71" s="58" t="s">
        <v>140</v>
      </c>
      <c r="D71" s="106" t="str">
        <f>IF(C71="","",VLOOKUP(C71,TABELAS!A$10:E$11003,5,0))</f>
        <v>CDHU</v>
      </c>
      <c r="E71" s="107" t="str">
        <f>IF(C71="","",VLOOKUP(C71,TABELAS!A$10:E$11003,2,0))</f>
        <v>Limpeza final da obra</v>
      </c>
      <c r="F71" s="106" t="str">
        <f>IF(C71="","",VLOOKUP(C71,TABELAS!A$10:E$11003,3,0))</f>
        <v>M2</v>
      </c>
      <c r="G71" s="103">
        <v>279.45</v>
      </c>
      <c r="H71" s="108">
        <f>IF(E71="","",VLOOKUP(C71,TABELAS!A$10:G$11003,4,0))</f>
        <v>15</v>
      </c>
      <c r="I71" s="99">
        <f>ROUND(IF(D71="DER",H71*I$11,H71*J$11),2)</f>
        <v>18.47</v>
      </c>
      <c r="J71" s="109">
        <f t="shared" si="20"/>
        <v>5161.4399999999996</v>
      </c>
      <c r="K71" s="8"/>
    </row>
    <row r="72" spans="2:12" ht="19.5" customHeight="1" x14ac:dyDescent="0.25">
      <c r="B72" s="32"/>
      <c r="C72" s="33"/>
      <c r="D72" s="34"/>
      <c r="E72" s="33"/>
      <c r="F72" s="34"/>
      <c r="G72" s="174" t="s">
        <v>32</v>
      </c>
      <c r="H72" s="174"/>
      <c r="I72" s="101"/>
      <c r="J72" s="36">
        <f>SUM(J67:J71)</f>
        <v>9079.41</v>
      </c>
    </row>
    <row r="73" spans="2:12" ht="15.75" thickBot="1" x14ac:dyDescent="0.3">
      <c r="B73" s="110"/>
      <c r="C73" s="10"/>
      <c r="E73" s="10"/>
      <c r="H73" s="111"/>
      <c r="I73" s="112"/>
      <c r="J73" s="10"/>
    </row>
    <row r="74" spans="2:12" ht="26.25" customHeight="1" thickBot="1" x14ac:dyDescent="0.3">
      <c r="B74" s="151"/>
      <c r="C74" s="151"/>
      <c r="D74" s="151"/>
      <c r="E74" s="151"/>
      <c r="H74" s="170" t="s">
        <v>142</v>
      </c>
      <c r="I74" s="171"/>
      <c r="J74" s="37">
        <f>J26+J30+J53+J65+J72</f>
        <v>524704.72000000009</v>
      </c>
      <c r="K74">
        <v>497220.55</v>
      </c>
      <c r="L74" s="8">
        <f>J74-K74</f>
        <v>27484.1700000001</v>
      </c>
    </row>
    <row r="75" spans="2:12" x14ac:dyDescent="0.25">
      <c r="B75" s="110"/>
      <c r="C75" s="10"/>
      <c r="E75" s="26"/>
      <c r="H75" s="111"/>
      <c r="I75" s="112"/>
      <c r="J75" s="10"/>
    </row>
    <row r="77" spans="2:12" x14ac:dyDescent="0.25">
      <c r="E77" s="26" t="s">
        <v>141</v>
      </c>
    </row>
    <row r="78" spans="2:12" x14ac:dyDescent="0.25">
      <c r="E78" s="26" t="s">
        <v>11584</v>
      </c>
    </row>
    <row r="80" spans="2:12" x14ac:dyDescent="0.25">
      <c r="E80" s="154" t="s">
        <v>11581</v>
      </c>
    </row>
    <row r="81" spans="5:5" x14ac:dyDescent="0.25">
      <c r="E81" s="154"/>
    </row>
    <row r="82" spans="5:5" x14ac:dyDescent="0.25">
      <c r="E82" s="154"/>
    </row>
    <row r="83" spans="5:5" x14ac:dyDescent="0.25">
      <c r="E83" s="154"/>
    </row>
    <row r="86" spans="5:5" x14ac:dyDescent="0.25">
      <c r="E86" s="5" t="s">
        <v>11572</v>
      </c>
    </row>
    <row r="87" spans="5:5" x14ac:dyDescent="0.25">
      <c r="E87" s="1" t="s">
        <v>11573</v>
      </c>
    </row>
    <row r="88" spans="5:5" x14ac:dyDescent="0.25">
      <c r="E88" s="1" t="s">
        <v>11574</v>
      </c>
    </row>
    <row r="89" spans="5:5" x14ac:dyDescent="0.25">
      <c r="E89" s="1" t="s">
        <v>11575</v>
      </c>
    </row>
    <row r="90" spans="5:5" x14ac:dyDescent="0.25">
      <c r="E90" s="1" t="s">
        <v>11580</v>
      </c>
    </row>
  </sheetData>
  <mergeCells count="26">
    <mergeCell ref="B2:J5"/>
    <mergeCell ref="G9:H9"/>
    <mergeCell ref="D10:D11"/>
    <mergeCell ref="G10:H11"/>
    <mergeCell ref="I6:J6"/>
    <mergeCell ref="E6:F6"/>
    <mergeCell ref="I7:J7"/>
    <mergeCell ref="G6:H6"/>
    <mergeCell ref="G7:H7"/>
    <mergeCell ref="B6:D6"/>
    <mergeCell ref="B7:D7"/>
    <mergeCell ref="E7:F7"/>
    <mergeCell ref="E80:E83"/>
    <mergeCell ref="B13:J13"/>
    <mergeCell ref="B10:C11"/>
    <mergeCell ref="B9:C9"/>
    <mergeCell ref="E9:F9"/>
    <mergeCell ref="E10:F11"/>
    <mergeCell ref="H74:I74"/>
    <mergeCell ref="I9:J9"/>
    <mergeCell ref="G26:H26"/>
    <mergeCell ref="G30:H30"/>
    <mergeCell ref="G53:H53"/>
    <mergeCell ref="G65:H65"/>
    <mergeCell ref="G72:H72"/>
    <mergeCell ref="B12:J12"/>
  </mergeCells>
  <pageMargins left="0.511811024" right="0.511811024" top="0.78740157499999996" bottom="0.78740157499999996" header="0.31496062000000002" footer="0.31496062000000002"/>
  <pageSetup paperSize="9" scale="5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topLeftCell="A40" workbookViewId="0">
      <selection activeCell="J8" sqref="J8"/>
    </sheetView>
  </sheetViews>
  <sheetFormatPr defaultRowHeight="15" x14ac:dyDescent="0.25"/>
  <cols>
    <col min="2" max="2" width="7.28515625" style="5" customWidth="1"/>
    <col min="3" max="3" width="18.28515625" bestFit="1" customWidth="1"/>
    <col min="4" max="4" width="10.7109375" style="6" customWidth="1"/>
    <col min="5" max="5" width="92.5703125" bestFit="1" customWidth="1"/>
    <col min="6" max="6" width="10.7109375" style="6" bestFit="1" customWidth="1"/>
    <col min="7" max="7" width="12.85546875" style="1" bestFit="1" customWidth="1"/>
    <col min="8" max="8" width="12.7109375" bestFit="1" customWidth="1"/>
    <col min="9" max="9" width="19.42578125" style="7" bestFit="1" customWidth="1"/>
    <col min="10" max="10" width="15.42578125" bestFit="1" customWidth="1"/>
    <col min="11" max="11" width="3.28515625" customWidth="1"/>
    <col min="12" max="15" width="9.140625" style="6"/>
  </cols>
  <sheetData>
    <row r="1" spans="1:15" ht="15.75" thickBot="1" x14ac:dyDescent="0.3">
      <c r="E1" s="81" t="s">
        <v>144</v>
      </c>
      <c r="G1" s="65"/>
      <c r="H1" s="62"/>
    </row>
    <row r="2" spans="1:15" ht="15.75" thickBot="1" x14ac:dyDescent="0.3">
      <c r="G2" s="65"/>
      <c r="H2" s="62"/>
      <c r="I2" s="199" t="s">
        <v>0</v>
      </c>
      <c r="J2" s="200"/>
    </row>
    <row r="3" spans="1:15" ht="15.75" thickBot="1" x14ac:dyDescent="0.3">
      <c r="C3" s="20">
        <f>Orçamentária!C10</f>
        <v>0</v>
      </c>
      <c r="E3" s="82" t="e">
        <f>Orçamentária!#REF!</f>
        <v>#REF!</v>
      </c>
      <c r="G3" s="65"/>
      <c r="H3" s="62"/>
      <c r="I3" s="15">
        <v>0.01</v>
      </c>
      <c r="J3" s="16">
        <f>Orçamentária!J10</f>
        <v>0.2316</v>
      </c>
    </row>
    <row r="4" spans="1:15" ht="15.75" thickBot="1" x14ac:dyDescent="0.3">
      <c r="C4" s="27">
        <f>Orçamentária!C11</f>
        <v>0</v>
      </c>
      <c r="G4" s="65"/>
      <c r="H4" s="62"/>
      <c r="I4" s="17">
        <v>1</v>
      </c>
      <c r="J4" s="18">
        <f>1+J3</f>
        <v>1.2316</v>
      </c>
    </row>
    <row r="5" spans="1:15" ht="15.75" thickBot="1" x14ac:dyDescent="0.3">
      <c r="G5" s="65"/>
      <c r="H5" s="62"/>
    </row>
    <row r="6" spans="1:15" ht="15.75" thickBot="1" x14ac:dyDescent="0.3">
      <c r="A6" s="10"/>
      <c r="B6" s="21" t="s">
        <v>1</v>
      </c>
      <c r="C6" s="22" t="s">
        <v>2</v>
      </c>
      <c r="D6" s="22" t="s">
        <v>3</v>
      </c>
      <c r="E6" s="22" t="s">
        <v>4</v>
      </c>
      <c r="F6" s="22" t="s">
        <v>5</v>
      </c>
      <c r="G6" s="60" t="s">
        <v>6</v>
      </c>
      <c r="H6" s="63" t="s">
        <v>7</v>
      </c>
      <c r="I6" s="23" t="s">
        <v>8</v>
      </c>
      <c r="J6" s="24" t="s">
        <v>9</v>
      </c>
      <c r="L6" s="201" t="s">
        <v>145</v>
      </c>
      <c r="M6" s="202"/>
      <c r="N6" s="203" t="s">
        <v>146</v>
      </c>
      <c r="O6" s="204"/>
    </row>
    <row r="7" spans="1:15" x14ac:dyDescent="0.25">
      <c r="B7" s="48" t="s">
        <v>10</v>
      </c>
      <c r="C7" s="49"/>
      <c r="D7" s="50"/>
      <c r="E7" s="51" t="s">
        <v>11</v>
      </c>
      <c r="F7" s="52"/>
      <c r="G7" s="66"/>
      <c r="H7" s="53"/>
      <c r="I7" s="54"/>
      <c r="J7" s="55"/>
      <c r="L7" s="44" t="s">
        <v>147</v>
      </c>
      <c r="M7" s="46" t="s">
        <v>148</v>
      </c>
      <c r="N7" s="47" t="s">
        <v>147</v>
      </c>
      <c r="O7" s="45" t="s">
        <v>148</v>
      </c>
    </row>
    <row r="8" spans="1:15" x14ac:dyDescent="0.25">
      <c r="B8" s="9" t="s">
        <v>12</v>
      </c>
      <c r="C8" s="56" t="s">
        <v>15</v>
      </c>
      <c r="D8" s="3" t="str">
        <f>IF(C8="","",VLOOKUP(C8,TABELAS!A$10:E$6180,5,0))</f>
        <v>CDHU</v>
      </c>
      <c r="E8" s="2" t="str">
        <f>IF(C8="","",VLOOKUP(C8,TABELAS!A$10:E$6314,2,0))</f>
        <v>Projeto executivo de estrutura em formato A1</v>
      </c>
      <c r="F8" s="3" t="str">
        <f>IF(C$8="","",VLOOKUP(C8,TABELAS!A$10:E$6314,3,0))</f>
        <v>UN</v>
      </c>
      <c r="G8" s="61"/>
      <c r="H8" s="64">
        <f>IF(E8="","",VLOOKUP(C8,TABELAS!A$10:G$6314,4,0))</f>
        <v>2507.91</v>
      </c>
      <c r="I8" s="4">
        <f>ROUND(IF(D8="DER",H8*I$4,H8*J$4),2)</f>
        <v>3088.74</v>
      </c>
      <c r="J8" s="43">
        <f>ROUND(G8*I8,2)</f>
        <v>0</v>
      </c>
      <c r="L8" s="44">
        <v>100</v>
      </c>
      <c r="M8" s="46">
        <v>0</v>
      </c>
      <c r="N8" s="47"/>
      <c r="O8" s="45"/>
    </row>
    <row r="9" spans="1:15" x14ac:dyDescent="0.25">
      <c r="B9" s="9" t="s">
        <v>14</v>
      </c>
      <c r="C9" s="56" t="s">
        <v>13</v>
      </c>
      <c r="D9" s="3" t="str">
        <f>IF(C9="","",VLOOKUP(C9,TABELAS!A$10:E$6180,5,0))</f>
        <v>CDHU</v>
      </c>
      <c r="E9" s="2" t="str">
        <f>IF(C9="","",VLOOKUP(C9,TABELAS!A$10:E$6314,2,0))</f>
        <v>Placa de identificação para obra</v>
      </c>
      <c r="F9" s="3" t="str">
        <f>IF(C$8="","",VLOOKUP(C9,TABELAS!A$10:E$6314,3,0))</f>
        <v>M2</v>
      </c>
      <c r="G9" s="61"/>
      <c r="H9" s="64">
        <f>IF(E9="","",VLOOKUP(C9,TABELAS!A$10:G$6314,4,0))</f>
        <v>892.59</v>
      </c>
      <c r="I9" s="4">
        <f t="shared" ref="I9:I21" si="0">ROUND(IF(D9="DER",H9*I$4,H9*J$4),2)</f>
        <v>1099.31</v>
      </c>
      <c r="J9" s="43">
        <f t="shared" ref="J9:J14" si="1">ROUND(G9*I9,2)</f>
        <v>0</v>
      </c>
      <c r="L9" s="44"/>
      <c r="M9" s="46"/>
      <c r="N9" s="47"/>
      <c r="O9" s="45"/>
    </row>
    <row r="10" spans="1:15" ht="30" x14ac:dyDescent="0.25">
      <c r="B10" s="9" t="s">
        <v>16</v>
      </c>
      <c r="C10" s="57" t="s">
        <v>149</v>
      </c>
      <c r="D10" s="3" t="str">
        <f>IF(C10="","",VLOOKUP(C10,TABELAS!A$10:E$6180,5,0))</f>
        <v>CDHU</v>
      </c>
      <c r="E10" s="2" t="str">
        <f>IF(C10="","",VLOOKUP(C10,TABELAS!A$10:E$6314,2,0))</f>
        <v>Locação de container tipo escritório com 1 vaso sanitário, 1 lavatório e 1 ponto para chuveiro - área mínima de 13,80 m²</v>
      </c>
      <c r="F10" s="3" t="str">
        <f>IF(C$8="","",VLOOKUP(C10,TABELAS!A$10:E$6314,3,0))</f>
        <v>UNMES</v>
      </c>
      <c r="G10" s="61"/>
      <c r="H10" s="64">
        <f>IF(E10="","",VLOOKUP(C10,TABELAS!A$10:G$6314,4,0))</f>
        <v>1556.92</v>
      </c>
      <c r="I10" s="4">
        <f t="shared" si="0"/>
        <v>1917.5</v>
      </c>
      <c r="J10" s="43">
        <f t="shared" si="1"/>
        <v>0</v>
      </c>
      <c r="L10" s="44"/>
      <c r="M10" s="46"/>
      <c r="N10" s="47"/>
      <c r="O10" s="45"/>
    </row>
    <row r="11" spans="1:15" x14ac:dyDescent="0.25">
      <c r="B11" s="9" t="s">
        <v>18</v>
      </c>
      <c r="C11" s="56" t="s">
        <v>19</v>
      </c>
      <c r="D11" s="3" t="str">
        <f>IF(C11="","",VLOOKUP(C11,TABELAS!A$10:E$6180,5,0))</f>
        <v>CDHU</v>
      </c>
      <c r="E11" s="2" t="str">
        <f>IF(C11="","",VLOOKUP(C11,TABELAS!A$10:E$6314,2,0))</f>
        <v>Locação de container tipo depósito - área mínima de 13,80 m²</v>
      </c>
      <c r="F11" s="3" t="str">
        <f>IF(C$8="","",VLOOKUP(C11,TABELAS!A$10:E$6314,3,0))</f>
        <v>UNMES</v>
      </c>
      <c r="G11" s="61"/>
      <c r="H11" s="64">
        <f>IF(E11="","",VLOOKUP(C11,TABELAS!A$10:G$6314,4,0))</f>
        <v>952.59</v>
      </c>
      <c r="I11" s="4">
        <f t="shared" si="0"/>
        <v>1173.21</v>
      </c>
      <c r="J11" s="43">
        <f t="shared" si="1"/>
        <v>0</v>
      </c>
      <c r="L11" s="44"/>
      <c r="M11" s="46"/>
      <c r="N11" s="47"/>
      <c r="O11" s="45"/>
    </row>
    <row r="12" spans="1:15" x14ac:dyDescent="0.25">
      <c r="B12" s="9" t="s">
        <v>20</v>
      </c>
      <c r="C12" s="56" t="s">
        <v>17</v>
      </c>
      <c r="D12" s="3" t="str">
        <f>IF(C12="","",VLOOKUP(C12,TABELAS!A$10:E$6180,5,0))</f>
        <v>CDHU</v>
      </c>
      <c r="E12" s="2" t="str">
        <f>IF(C12="","",VLOOKUP(C12,TABELAS!A$10:E$6314,2,0))</f>
        <v>Banheiro químico modelo Standard, com manutenção conforme exigências da CETESB</v>
      </c>
      <c r="F12" s="3" t="str">
        <f>IF(C$8="","",VLOOKUP(C12,TABELAS!A$10:E$6314,3,0))</f>
        <v>UNMES</v>
      </c>
      <c r="G12" s="61"/>
      <c r="H12" s="64">
        <f>IF(E12="","",VLOOKUP(C12,TABELAS!A$10:G$6314,4,0))</f>
        <v>1221.1600000000001</v>
      </c>
      <c r="I12" s="4">
        <f t="shared" si="0"/>
        <v>1503.98</v>
      </c>
      <c r="J12" s="43">
        <f t="shared" si="1"/>
        <v>0</v>
      </c>
      <c r="L12" s="44"/>
      <c r="M12" s="46"/>
      <c r="N12" s="47"/>
      <c r="O12" s="45"/>
    </row>
    <row r="13" spans="1:15" ht="30" x14ac:dyDescent="0.25">
      <c r="B13" s="9" t="s">
        <v>22</v>
      </c>
      <c r="C13" s="56" t="s">
        <v>150</v>
      </c>
      <c r="D13" s="3" t="str">
        <f>IF(C13="","",VLOOKUP(C13,TABELAS!A$10:E$6180,5,0))</f>
        <v>CDHU</v>
      </c>
      <c r="E13" s="2" t="str">
        <f>IF(C13="","",VLOOKUP(C13,TABELAS!A$10:E$6314,2,0))</f>
        <v>Limpeza mecanizada do terreno, inclusive troncos até 15 cm de diâmetro, com caminhão à disposição dentro e fora da obra, com transporte no raio de até 1 km</v>
      </c>
      <c r="F13" s="3" t="str">
        <f>IF(C$8="","",VLOOKUP(C13,TABELAS!A$10:E$6314,3,0))</f>
        <v>M2</v>
      </c>
      <c r="G13" s="61"/>
      <c r="H13" s="64">
        <f>IF(E13="","",VLOOKUP(C13,TABELAS!A$10:G$6314,4,0))</f>
        <v>5.37</v>
      </c>
      <c r="I13" s="4">
        <f t="shared" si="0"/>
        <v>6.61</v>
      </c>
      <c r="J13" s="43">
        <f t="shared" si="1"/>
        <v>0</v>
      </c>
      <c r="L13" s="44"/>
      <c r="M13" s="46"/>
      <c r="N13" s="47"/>
      <c r="O13" s="45"/>
    </row>
    <row r="14" spans="1:15" x14ac:dyDescent="0.25">
      <c r="B14" s="9" t="s">
        <v>24</v>
      </c>
      <c r="C14" s="58" t="s">
        <v>125</v>
      </c>
      <c r="D14" s="3" t="str">
        <f>IF(C14="","",VLOOKUP(C14,TABELAS!A$10:E$6180,5,0))</f>
        <v>CDHU</v>
      </c>
      <c r="E14" s="2" t="str">
        <f>IF(C14="","",VLOOKUP(C14,TABELAS!A$10:E$6314,2,0))</f>
        <v>Transporte de entulho, para distâncias superiores ao 3° km até o 5° km</v>
      </c>
      <c r="F14" s="3" t="str">
        <f>IF(C$8="","",VLOOKUP(C14,TABELAS!A$10:E$6314,3,0))</f>
        <v>M3</v>
      </c>
      <c r="G14" s="61"/>
      <c r="H14" s="64">
        <f>IF(E14="","",VLOOKUP(C14,TABELAS!A$10:G$6314,4,0))</f>
        <v>20.85</v>
      </c>
      <c r="I14" s="4">
        <f t="shared" si="0"/>
        <v>25.68</v>
      </c>
      <c r="J14" s="43">
        <f t="shared" si="1"/>
        <v>0</v>
      </c>
      <c r="L14" s="44"/>
      <c r="M14" s="46"/>
      <c r="N14" s="47"/>
      <c r="O14" s="45"/>
    </row>
    <row r="15" spans="1:15" x14ac:dyDescent="0.25">
      <c r="B15" s="9" t="s">
        <v>26</v>
      </c>
      <c r="C15" s="59" t="s">
        <v>25</v>
      </c>
      <c r="D15" s="3" t="str">
        <f>IF(C15="","",VLOOKUP(C15,TABELAS!A$10:E$6180,5,0))</f>
        <v>CDHU</v>
      </c>
      <c r="E15" s="2" t="str">
        <f>IF(C15="","",VLOOKUP(C15,TABELAS!A$10:E$6314,2,0))</f>
        <v>Taxa de mobilização e desmobilização de equipamentos para execução de levantamento topográfico</v>
      </c>
      <c r="F15" s="3" t="str">
        <f>IF(C$8="","",VLOOKUP(C15,TABELAS!A$10:E$6314,3,0))</f>
        <v>TX</v>
      </c>
      <c r="G15" s="61"/>
      <c r="H15" s="64">
        <f>IF(E15="","",VLOOKUP(C15,TABELAS!A$10:G$6314,4,0))</f>
        <v>1148.01</v>
      </c>
      <c r="I15" s="4">
        <f t="shared" si="0"/>
        <v>1413.89</v>
      </c>
      <c r="J15" s="43">
        <f>ROUND(G15*I15,2)</f>
        <v>0</v>
      </c>
      <c r="L15" s="44"/>
      <c r="M15" s="46"/>
      <c r="N15" s="47"/>
      <c r="O15" s="45"/>
    </row>
    <row r="16" spans="1:15" x14ac:dyDescent="0.25">
      <c r="B16" s="9" t="s">
        <v>28</v>
      </c>
      <c r="C16" s="19" t="s">
        <v>27</v>
      </c>
      <c r="D16" s="3" t="str">
        <f>IF(C16="","",VLOOKUP(C16,TABELAS!A$10:E$6180,5,0))</f>
        <v>DER</v>
      </c>
      <c r="E16" s="2" t="str">
        <f>IF(C16="","",VLOOKUP(C16,TABELAS!A$10:E$6314,2,0))</f>
        <v xml:space="preserve">TOPOGRAFO                                                                      </v>
      </c>
      <c r="F16" s="3" t="str">
        <f>IF(C$8="","",VLOOKUP(C16,TABELAS!A$10:E$6314,3,0))</f>
        <v>hora</v>
      </c>
      <c r="G16" s="61"/>
      <c r="H16" s="64">
        <f>IF(E16="","",VLOOKUP(C16,TABELAS!A$10:G$6314,4,0))</f>
        <v>182.88</v>
      </c>
      <c r="I16" s="4">
        <f t="shared" si="0"/>
        <v>182.88</v>
      </c>
      <c r="J16" s="43">
        <f t="shared" ref="J16:J21" si="2">ROUND(G16*I16,2)</f>
        <v>0</v>
      </c>
      <c r="L16" s="44"/>
      <c r="M16" s="46"/>
      <c r="N16" s="47"/>
      <c r="O16" s="45"/>
    </row>
    <row r="17" spans="2:15" x14ac:dyDescent="0.25">
      <c r="B17" s="9" t="s">
        <v>30</v>
      </c>
      <c r="C17" s="19" t="s">
        <v>29</v>
      </c>
      <c r="D17" s="3" t="str">
        <f>IF(C17="","",VLOOKUP(C17,TABELAS!A$10:E$6180,5,0))</f>
        <v>DER</v>
      </c>
      <c r="E17" s="2" t="str">
        <f>IF(C17="","",VLOOKUP(C17,TABELAS!A$10:E$6314,2,0))</f>
        <v xml:space="preserve">AUXILIAR DE TOPOGRAFIA                                                         </v>
      </c>
      <c r="F17" s="3" t="str">
        <f>IF(C$8="","",VLOOKUP(C17,TABELAS!A$10:E$6314,3,0))</f>
        <v>hora</v>
      </c>
      <c r="G17" s="61"/>
      <c r="H17" s="64">
        <f>IF(E17="","",VLOOKUP(C17,TABELAS!A$10:G$6314,4,0))</f>
        <v>69.69</v>
      </c>
      <c r="I17" s="4">
        <f t="shared" si="0"/>
        <v>69.69</v>
      </c>
      <c r="J17" s="43">
        <f t="shared" si="2"/>
        <v>0</v>
      </c>
      <c r="L17" s="44"/>
      <c r="M17" s="46"/>
      <c r="N17" s="47"/>
      <c r="O17" s="45"/>
    </row>
    <row r="18" spans="2:15" x14ac:dyDescent="0.25">
      <c r="B18" s="9" t="s">
        <v>151</v>
      </c>
      <c r="C18" s="56" t="s">
        <v>23</v>
      </c>
      <c r="D18" s="3" t="str">
        <f>IF(C18="","",VLOOKUP(C18,TABELAS!A$10:E$6180,5,0))</f>
        <v>CDHU</v>
      </c>
      <c r="E18" s="2" t="str">
        <f>IF(C18="","",VLOOKUP(C18,TABELAS!A$10:E$6314,2,0))</f>
        <v>Locação de obra de edificação</v>
      </c>
      <c r="F18" s="3" t="str">
        <f>IF(C$8="","",VLOOKUP(C18,TABELAS!A$10:E$6314,3,0))</f>
        <v>M2</v>
      </c>
      <c r="G18" s="61"/>
      <c r="H18" s="64">
        <f>IF(E18="","",VLOOKUP(C18,TABELAS!A$10:G$6314,4,0))</f>
        <v>17.82</v>
      </c>
      <c r="I18" s="4">
        <f t="shared" si="0"/>
        <v>21.95</v>
      </c>
      <c r="J18" s="43">
        <f t="shared" si="2"/>
        <v>0</v>
      </c>
      <c r="L18" s="44"/>
      <c r="M18" s="46"/>
      <c r="N18" s="47"/>
      <c r="O18" s="45"/>
    </row>
    <row r="19" spans="2:15" x14ac:dyDescent="0.25">
      <c r="B19" s="9" t="s">
        <v>152</v>
      </c>
      <c r="C19" s="58" t="s">
        <v>153</v>
      </c>
      <c r="D19" s="3" t="str">
        <f>IF(C19="","",VLOOKUP(C19,TABELAS!A$10:E$6180,5,0))</f>
        <v>CDHU</v>
      </c>
      <c r="E19" s="2" t="str">
        <f>IF(C19="","",VLOOKUP(C19,TABELAS!A$10:E$6314,2,0))</f>
        <v>Construção provisória em madeira - fornecimento e montagem</v>
      </c>
      <c r="F19" s="3" t="str">
        <f>IF(C$8="","",VLOOKUP(C19,TABELAS!A$10:E$6314,3,0))</f>
        <v>M2</v>
      </c>
      <c r="G19" s="61"/>
      <c r="H19" s="64">
        <f>IF(E19="","",VLOOKUP(C19,TABELAS!A$10:G$6314,4,0))</f>
        <v>563.29999999999995</v>
      </c>
      <c r="I19" s="4">
        <f t="shared" si="0"/>
        <v>693.76</v>
      </c>
      <c r="J19" s="43">
        <f t="shared" si="2"/>
        <v>0</v>
      </c>
      <c r="L19" s="44"/>
      <c r="M19" s="46"/>
      <c r="N19" s="47"/>
      <c r="O19" s="45"/>
    </row>
    <row r="20" spans="2:15" x14ac:dyDescent="0.25">
      <c r="B20" s="9" t="s">
        <v>154</v>
      </c>
      <c r="C20" s="58" t="s">
        <v>155</v>
      </c>
      <c r="D20" s="3" t="str">
        <f>IF(C20="","",VLOOKUP(C20,TABELAS!A$10:E$6180,5,0))</f>
        <v>CDHU</v>
      </c>
      <c r="E20" s="2" t="str">
        <f>IF(C20="","",VLOOKUP(C20,TABELAS!A$10:E$6314,2,0))</f>
        <v>Desmobilização de construção provisória</v>
      </c>
      <c r="F20" s="3" t="str">
        <f>IF(C$8="","",VLOOKUP(C20,TABELAS!A$10:E$6314,3,0))</f>
        <v>M2</v>
      </c>
      <c r="G20" s="61"/>
      <c r="H20" s="64">
        <f>IF(E20="","",VLOOKUP(C20,TABELAS!A$10:G$6314,4,0))</f>
        <v>23.69</v>
      </c>
      <c r="I20" s="4">
        <f t="shared" si="0"/>
        <v>29.18</v>
      </c>
      <c r="J20" s="43">
        <f t="shared" si="2"/>
        <v>0</v>
      </c>
      <c r="L20" s="44"/>
      <c r="M20" s="46"/>
      <c r="N20" s="47"/>
      <c r="O20" s="45"/>
    </row>
    <row r="21" spans="2:15" x14ac:dyDescent="0.25">
      <c r="B21" s="9" t="s">
        <v>156</v>
      </c>
      <c r="C21" s="56" t="s">
        <v>157</v>
      </c>
      <c r="D21" s="3" t="e">
        <f>IF(C21="","",VLOOKUP(C21,TABELAS!A$10:E$6180,5,0))</f>
        <v>#N/A</v>
      </c>
      <c r="E21" s="2" t="e">
        <f>IF(C21="","",VLOOKUP(C21,TABELAS!A$10:E$6314,2,0))</f>
        <v>#N/A</v>
      </c>
      <c r="F21" s="3" t="e">
        <f>IF(C$8="","",VLOOKUP(C21,TABELAS!A$10:E$6314,3,0))</f>
        <v>#N/A</v>
      </c>
      <c r="G21" s="61"/>
      <c r="H21" s="64" t="e">
        <f>IF(E21="","",VLOOKUP(C21,TABELAS!A$10:G$6314,4,0))</f>
        <v>#N/A</v>
      </c>
      <c r="I21" s="4" t="e">
        <f t="shared" si="0"/>
        <v>#N/A</v>
      </c>
      <c r="J21" s="43" t="e">
        <f t="shared" si="2"/>
        <v>#N/A</v>
      </c>
      <c r="L21" s="44"/>
      <c r="M21" s="46"/>
      <c r="N21" s="47"/>
      <c r="O21" s="45"/>
    </row>
    <row r="22" spans="2:15" ht="15.75" thickBot="1" x14ac:dyDescent="0.3">
      <c r="B22" s="32"/>
      <c r="C22" s="33"/>
      <c r="D22" s="34"/>
      <c r="E22" s="33"/>
      <c r="F22" s="34"/>
      <c r="G22" s="174" t="s">
        <v>32</v>
      </c>
      <c r="H22" s="174"/>
      <c r="I22" s="35"/>
      <c r="J22" s="36" t="e">
        <f>SUM(J8:J21)</f>
        <v>#N/A</v>
      </c>
      <c r="L22" s="44"/>
      <c r="M22" s="46"/>
      <c r="N22" s="47"/>
      <c r="O22" s="45"/>
    </row>
    <row r="23" spans="2:15" x14ac:dyDescent="0.25">
      <c r="B23" s="48" t="s">
        <v>33</v>
      </c>
      <c r="C23" s="49"/>
      <c r="D23" s="50"/>
      <c r="E23" s="51" t="s">
        <v>34</v>
      </c>
      <c r="F23" s="52"/>
      <c r="G23" s="66"/>
      <c r="H23" s="53"/>
      <c r="I23" s="54"/>
      <c r="J23" s="55"/>
      <c r="L23" s="44"/>
      <c r="M23" s="46"/>
      <c r="N23" s="47"/>
      <c r="O23" s="45"/>
    </row>
    <row r="24" spans="2:15" ht="30" x14ac:dyDescent="0.25">
      <c r="B24" s="9" t="s">
        <v>35</v>
      </c>
      <c r="C24" s="58" t="s">
        <v>158</v>
      </c>
      <c r="D24" s="3" t="str">
        <f>IF(C24="","",VLOOKUP(C24,TABELAS!A$10:E$6180,5,0))</f>
        <v>CDHU</v>
      </c>
      <c r="E24" s="2" t="str">
        <f>IF(C24="","",VLOOKUP(C24,TABELAS!A$10:E$6314,2,0))</f>
        <v>Demolição mecanizada de concreto armado, inclusive fragmentação, carregamento, transporte até 1 quilômetro e descarregamento</v>
      </c>
      <c r="F24" s="3" t="str">
        <f>IF(C$8="","",VLOOKUP(C24,TABELAS!A$10:E$6314,3,0))</f>
        <v>M3</v>
      </c>
      <c r="G24" s="61"/>
      <c r="H24" s="64">
        <f>IF(E24="","",VLOOKUP(C24,TABELAS!A$10:G$6314,4,0))</f>
        <v>585.48</v>
      </c>
      <c r="I24" s="4">
        <f t="shared" ref="I24:I31" si="3">ROUND(IF(D24="DER",H24*I$4,H24*J$4),2)</f>
        <v>721.08</v>
      </c>
      <c r="J24" s="43">
        <f>ROUND(G24*I24,2)</f>
        <v>0</v>
      </c>
      <c r="L24" s="44"/>
      <c r="M24" s="46"/>
      <c r="N24" s="47"/>
      <c r="O24" s="45"/>
    </row>
    <row r="25" spans="2:15" x14ac:dyDescent="0.25">
      <c r="B25" s="9" t="s">
        <v>37</v>
      </c>
      <c r="C25" s="19" t="s">
        <v>159</v>
      </c>
      <c r="D25" s="3" t="str">
        <f>IF(C25="","",VLOOKUP(C25,TABELAS!A$10:E$6180,5,0))</f>
        <v>DER</v>
      </c>
      <c r="E25" s="2" t="str">
        <f>IF(C25="","",VLOOKUP(C25,TABELAS!A$10:E$6314,2,0))</f>
        <v xml:space="preserve">DEMOLICAO DE EDIFICACAO EM MADEIRA                                             </v>
      </c>
      <c r="F25" s="3" t="str">
        <f>IF(C$8="","",VLOOKUP(C25,TABELAS!A$10:E$6314,3,0))</f>
        <v>m2</v>
      </c>
      <c r="G25" s="61"/>
      <c r="H25" s="64">
        <f>IF(E25="","",VLOOKUP(C25,TABELAS!A$10:G$6314,4,0))</f>
        <v>37.43</v>
      </c>
      <c r="I25" s="4">
        <f t="shared" si="3"/>
        <v>37.43</v>
      </c>
      <c r="J25" s="43">
        <f t="shared" ref="J25:J27" si="4">ROUND(G25*I25,2)</f>
        <v>0</v>
      </c>
      <c r="L25" s="44"/>
      <c r="M25" s="46"/>
      <c r="N25" s="47"/>
      <c r="O25" s="45"/>
    </row>
    <row r="26" spans="2:15" x14ac:dyDescent="0.25">
      <c r="B26" s="9" t="s">
        <v>39</v>
      </c>
      <c r="C26" s="58" t="s">
        <v>125</v>
      </c>
      <c r="D26" s="3" t="str">
        <f>IF(C26="","",VLOOKUP(C26,TABELAS!A$10:E$6180,5,0))</f>
        <v>CDHU</v>
      </c>
      <c r="E26" s="2" t="str">
        <f>IF(C26="","",VLOOKUP(C26,TABELAS!A$10:E$6314,2,0))</f>
        <v>Transporte de entulho, para distâncias superiores ao 3° km até o 5° km</v>
      </c>
      <c r="F26" s="3" t="str">
        <f>IF(C$8="","",VLOOKUP(C26,TABELAS!A$10:E$6314,3,0))</f>
        <v>M3</v>
      </c>
      <c r="G26" s="61"/>
      <c r="H26" s="64">
        <f>IF(E26="","",VLOOKUP(C26,TABELAS!A$10:G$6314,4,0))</f>
        <v>20.85</v>
      </c>
      <c r="I26" s="4">
        <f t="shared" si="3"/>
        <v>25.68</v>
      </c>
      <c r="J26" s="43">
        <f t="shared" si="4"/>
        <v>0</v>
      </c>
      <c r="L26" s="44"/>
      <c r="M26" s="46"/>
      <c r="N26" s="47"/>
      <c r="O26" s="45"/>
    </row>
    <row r="27" spans="2:15" x14ac:dyDescent="0.25">
      <c r="B27" s="9" t="s">
        <v>160</v>
      </c>
      <c r="C27" s="58" t="s">
        <v>161</v>
      </c>
      <c r="D27" s="3" t="str">
        <f>IF(C27="","",VLOOKUP(C27,TABELAS!A$10:E$6180,5,0))</f>
        <v>CDHU</v>
      </c>
      <c r="E27" s="2" t="str">
        <f>IF(C27="","",VLOOKUP(C27,TABELAS!A$10:E$6314,2,0))</f>
        <v>Fornecimento de peças diversas para estrutura em madeira</v>
      </c>
      <c r="F27" s="3" t="str">
        <f>IF(C$8="","",VLOOKUP(C27,TABELAS!A$10:E$6314,3,0))</f>
        <v>M3</v>
      </c>
      <c r="G27" s="61"/>
      <c r="H27" s="64">
        <f>IF(E27="","",VLOOKUP(C27,TABELAS!A$10:G$6314,4,0))</f>
        <v>5676.6</v>
      </c>
      <c r="I27" s="4">
        <f t="shared" si="3"/>
        <v>6991.3</v>
      </c>
      <c r="J27" s="43">
        <f t="shared" si="4"/>
        <v>0</v>
      </c>
      <c r="L27" s="44"/>
      <c r="M27" s="46"/>
      <c r="N27" s="47"/>
      <c r="O27" s="45"/>
    </row>
    <row r="28" spans="2:15" x14ac:dyDescent="0.25">
      <c r="B28" s="9" t="s">
        <v>162</v>
      </c>
      <c r="C28" s="58" t="s">
        <v>155</v>
      </c>
      <c r="D28" s="3" t="str">
        <f>IF(C28="","",VLOOKUP(C28,TABELAS!A$10:E$6180,5,0))</f>
        <v>CDHU</v>
      </c>
      <c r="E28" s="2" t="str">
        <f>IF(C28="","",VLOOKUP(C28,TABELAS!A$10:E$6314,2,0))</f>
        <v>Desmobilização de construção provisória</v>
      </c>
      <c r="F28" s="3" t="str">
        <f>IF(C$8="","",VLOOKUP(C28,TABELAS!A$10:E$6314,3,0))</f>
        <v>M2</v>
      </c>
      <c r="G28" s="61"/>
      <c r="H28" s="64">
        <f>IF(E28="","",VLOOKUP(C28,TABELAS!A$10:G$6314,4,0))</f>
        <v>23.69</v>
      </c>
      <c r="I28" s="4">
        <f t="shared" si="3"/>
        <v>29.18</v>
      </c>
      <c r="J28" s="43">
        <f>ROUND(G28*I28,2)</f>
        <v>0</v>
      </c>
      <c r="L28" s="44"/>
      <c r="M28" s="46"/>
      <c r="N28" s="47"/>
      <c r="O28" s="45"/>
    </row>
    <row r="29" spans="2:15" x14ac:dyDescent="0.25">
      <c r="B29" s="9" t="s">
        <v>163</v>
      </c>
      <c r="C29" s="19" t="s">
        <v>164</v>
      </c>
      <c r="D29" s="3" t="e">
        <f>IF(C29="","",VLOOKUP(C29,TABELAS!A$10:E$6180,5,0))</f>
        <v>#N/A</v>
      </c>
      <c r="E29" s="2" t="e">
        <f>IF(C29="","",VLOOKUP(C29,TABELAS!A$10:E$6314,2,0))</f>
        <v>#N/A</v>
      </c>
      <c r="F29" s="3" t="e">
        <f>IF(C$8="","",VLOOKUP(C29,TABELAS!A$10:E$6314,3,0))</f>
        <v>#N/A</v>
      </c>
      <c r="G29" s="61"/>
      <c r="H29" s="64" t="e">
        <f>IF(E29="","",VLOOKUP(C29,TABELAS!A$10:G$6314,4,0))</f>
        <v>#N/A</v>
      </c>
      <c r="I29" s="4" t="e">
        <f t="shared" si="3"/>
        <v>#N/A</v>
      </c>
      <c r="J29" s="43" t="e">
        <f t="shared" ref="J29:J31" si="5">ROUND(G29*I29,2)</f>
        <v>#N/A</v>
      </c>
      <c r="L29" s="44"/>
      <c r="M29" s="46"/>
      <c r="N29" s="47"/>
      <c r="O29" s="45"/>
    </row>
    <row r="30" spans="2:15" x14ac:dyDescent="0.25">
      <c r="B30" s="9" t="s">
        <v>165</v>
      </c>
      <c r="C30" s="19" t="s">
        <v>166</v>
      </c>
      <c r="D30" s="3" t="e">
        <f>IF(C30="","",VLOOKUP(C30,TABELAS!A$10:E$6180,5,0))</f>
        <v>#N/A</v>
      </c>
      <c r="E30" s="2" t="e">
        <f>IF(C30="","",VLOOKUP(C30,TABELAS!A$10:E$6314,2,0))</f>
        <v>#N/A</v>
      </c>
      <c r="F30" s="3" t="e">
        <f>IF(C$8="","",VLOOKUP(C30,TABELAS!A$10:E$6314,3,0))</f>
        <v>#N/A</v>
      </c>
      <c r="G30" s="61"/>
      <c r="H30" s="64" t="e">
        <f>IF(E30="","",VLOOKUP(C30,TABELAS!A$10:G$6314,4,0))</f>
        <v>#N/A</v>
      </c>
      <c r="I30" s="4" t="e">
        <f t="shared" si="3"/>
        <v>#N/A</v>
      </c>
      <c r="J30" s="43" t="e">
        <f t="shared" si="5"/>
        <v>#N/A</v>
      </c>
      <c r="L30" s="44"/>
      <c r="M30" s="46"/>
      <c r="N30" s="47"/>
      <c r="O30" s="45"/>
    </row>
    <row r="31" spans="2:15" x14ac:dyDescent="0.25">
      <c r="B31" s="9" t="s">
        <v>167</v>
      </c>
      <c r="C31" s="19" t="s">
        <v>168</v>
      </c>
      <c r="D31" s="3" t="e">
        <f>IF(C31="","",VLOOKUP(C31,TABELAS!A$10:E$6180,5,0))</f>
        <v>#N/A</v>
      </c>
      <c r="E31" s="2" t="e">
        <f>IF(C31="","",VLOOKUP(C31,TABELAS!A$10:E$6314,2,0))</f>
        <v>#N/A</v>
      </c>
      <c r="F31" s="3" t="e">
        <f>IF(C$8="","",VLOOKUP(C31,TABELAS!A$10:E$6314,3,0))</f>
        <v>#N/A</v>
      </c>
      <c r="G31" s="61"/>
      <c r="H31" s="64" t="e">
        <f>IF(E31="","",VLOOKUP(C31,TABELAS!A$10:G$6314,4,0))</f>
        <v>#N/A</v>
      </c>
      <c r="I31" s="4" t="e">
        <f t="shared" si="3"/>
        <v>#N/A</v>
      </c>
      <c r="J31" s="43" t="e">
        <f t="shared" si="5"/>
        <v>#N/A</v>
      </c>
      <c r="L31" s="44"/>
      <c r="M31" s="46"/>
      <c r="N31" s="47"/>
      <c r="O31" s="45"/>
    </row>
    <row r="32" spans="2:15" ht="15.75" thickBot="1" x14ac:dyDescent="0.3">
      <c r="B32" s="32"/>
      <c r="C32" s="33"/>
      <c r="D32" s="34"/>
      <c r="E32" s="33"/>
      <c r="F32" s="34"/>
      <c r="G32" s="174" t="s">
        <v>32</v>
      </c>
      <c r="H32" s="174"/>
      <c r="I32" s="35"/>
      <c r="J32" s="36" t="e">
        <f>SUM(J24:J31)</f>
        <v>#N/A</v>
      </c>
      <c r="L32" s="44"/>
      <c r="M32" s="46"/>
      <c r="N32" s="47"/>
      <c r="O32" s="45"/>
    </row>
    <row r="33" spans="2:15" x14ac:dyDescent="0.25">
      <c r="B33" s="48" t="s">
        <v>41</v>
      </c>
      <c r="C33" s="49"/>
      <c r="D33" s="50"/>
      <c r="E33" s="51" t="s">
        <v>42</v>
      </c>
      <c r="F33" s="52"/>
      <c r="G33" s="66"/>
      <c r="H33" s="53"/>
      <c r="I33" s="54"/>
      <c r="J33" s="55"/>
      <c r="L33" s="44"/>
      <c r="M33" s="46"/>
      <c r="N33" s="47"/>
      <c r="O33" s="45"/>
    </row>
    <row r="34" spans="2:15" x14ac:dyDescent="0.25">
      <c r="B34" s="9" t="s">
        <v>43</v>
      </c>
      <c r="C34" s="6" t="s">
        <v>169</v>
      </c>
      <c r="D34" s="3" t="e">
        <f>IF(C34="","",VLOOKUP(C34,TABELAS!A$10:E$6180,5,0))</f>
        <v>#N/A</v>
      </c>
      <c r="E34" s="2" t="e">
        <f>IF(C34="","",VLOOKUP(C34,TABELAS!A$10:E$6314,2,0))</f>
        <v>#N/A</v>
      </c>
      <c r="F34" s="3" t="e">
        <f>IF(C$8="","",VLOOKUP(C34,TABELAS!A$10:E$6314,3,0))</f>
        <v>#N/A</v>
      </c>
      <c r="G34" s="61"/>
      <c r="H34" s="64" t="e">
        <f>IF(E34="","",VLOOKUP(C34,TABELAS!A$10:G$6314,4,0))</f>
        <v>#N/A</v>
      </c>
      <c r="I34" s="4" t="e">
        <f t="shared" ref="I34:I48" si="6">ROUND(IF(D34="DER",H34*I$4,H34*J$4),2)</f>
        <v>#N/A</v>
      </c>
      <c r="J34" s="43" t="e">
        <f>ROUND(G34*I34,2)</f>
        <v>#N/A</v>
      </c>
      <c r="L34" s="44"/>
      <c r="M34" s="46"/>
      <c r="N34" s="47"/>
      <c r="O34" s="45"/>
    </row>
    <row r="35" spans="2:15" x14ac:dyDescent="0.25">
      <c r="B35" s="9" t="s">
        <v>44</v>
      </c>
      <c r="C35" s="6" t="s">
        <v>170</v>
      </c>
      <c r="D35" s="3" t="e">
        <f>IF(C35="","",VLOOKUP(C35,TABELAS!A$10:E$6180,5,0))</f>
        <v>#N/A</v>
      </c>
      <c r="E35" s="2" t="e">
        <f>IF(C35="","",VLOOKUP(C35,TABELAS!A$10:E$6314,2,0))</f>
        <v>#N/A</v>
      </c>
      <c r="F35" s="3" t="e">
        <f>IF(C$8="","",VLOOKUP(C35,TABELAS!A$10:E$6314,3,0))</f>
        <v>#N/A</v>
      </c>
      <c r="G35" s="61"/>
      <c r="H35" s="64" t="e">
        <f>IF(E35="","",VLOOKUP(C35,TABELAS!A$10:G$6314,4,0))</f>
        <v>#N/A</v>
      </c>
      <c r="I35" s="4" t="e">
        <f t="shared" si="6"/>
        <v>#N/A</v>
      </c>
      <c r="J35" s="43" t="e">
        <f t="shared" ref="J35:J48" si="7">ROUND(G35*I35,2)</f>
        <v>#N/A</v>
      </c>
      <c r="L35" s="44"/>
      <c r="M35" s="46"/>
      <c r="N35" s="47"/>
      <c r="O35" s="45"/>
    </row>
    <row r="36" spans="2:15" x14ac:dyDescent="0.25">
      <c r="B36" s="9" t="s">
        <v>46</v>
      </c>
      <c r="C36" s="59" t="s">
        <v>47</v>
      </c>
      <c r="D36" s="3" t="str">
        <f>IF(C36="","",VLOOKUP(C36,TABELAS!A$10:E$6180,5,0))</f>
        <v>CDHU</v>
      </c>
      <c r="E36" s="2" t="str">
        <f>IF(C36="","",VLOOKUP(C36,TABELAS!A$10:E$6314,2,0))</f>
        <v>Escavação e carga mecanizada em solo brejoso ou turfa</v>
      </c>
      <c r="F36" s="3" t="str">
        <f>IF(C$8="","",VLOOKUP(C36,TABELAS!A$10:E$6314,3,0))</f>
        <v>M3</v>
      </c>
      <c r="G36" s="61"/>
      <c r="H36" s="64">
        <f>IF(E36="","",VLOOKUP(C36,TABELAS!A$10:G$6314,4,0))</f>
        <v>38.590000000000003</v>
      </c>
      <c r="I36" s="4">
        <f t="shared" si="6"/>
        <v>47.53</v>
      </c>
      <c r="J36" s="43">
        <f t="shared" si="7"/>
        <v>0</v>
      </c>
      <c r="L36" s="44"/>
      <c r="M36" s="46"/>
      <c r="N36" s="47"/>
      <c r="O36" s="45"/>
    </row>
    <row r="37" spans="2:15" x14ac:dyDescent="0.25">
      <c r="B37" s="9" t="s">
        <v>48</v>
      </c>
      <c r="C37" s="59" t="s">
        <v>49</v>
      </c>
      <c r="D37" s="3" t="str">
        <f>IF(C37="","",VLOOKUP(C37,TABELAS!A$10:E$6180,5,0))</f>
        <v>CDHU</v>
      </c>
      <c r="E37" s="2" t="str">
        <f>IF(C37="","",VLOOKUP(C37,TABELAS!A$10:E$6314,2,0))</f>
        <v>Transporte de solo brejoso por caminhão até o 2° km</v>
      </c>
      <c r="F37" s="3" t="str">
        <f>IF(C$8="","",VLOOKUP(C37,TABELAS!A$10:E$6314,3,0))</f>
        <v>M3</v>
      </c>
      <c r="G37" s="61"/>
      <c r="H37" s="64">
        <f>IF(E37="","",VLOOKUP(C37,TABELAS!A$10:G$6314,4,0))</f>
        <v>14.73</v>
      </c>
      <c r="I37" s="4">
        <f t="shared" si="6"/>
        <v>18.14</v>
      </c>
      <c r="J37" s="43">
        <f t="shared" si="7"/>
        <v>0</v>
      </c>
      <c r="L37" s="44"/>
      <c r="M37" s="46"/>
      <c r="N37" s="47"/>
      <c r="O37" s="45"/>
    </row>
    <row r="38" spans="2:15" x14ac:dyDescent="0.25">
      <c r="B38" s="9" t="s">
        <v>50</v>
      </c>
      <c r="C38" s="6" t="s">
        <v>164</v>
      </c>
      <c r="D38" s="3" t="e">
        <f>IF(C38="","",VLOOKUP(C38,TABELAS!A$10:E$6180,5,0))</f>
        <v>#N/A</v>
      </c>
      <c r="E38" s="2" t="e">
        <f>IF(C38="","",VLOOKUP(C38,TABELAS!A$10:E$6314,2,0))</f>
        <v>#N/A</v>
      </c>
      <c r="F38" s="3" t="e">
        <f>IF(C$8="","",VLOOKUP(C38,TABELAS!A$10:E$6314,3,0))</f>
        <v>#N/A</v>
      </c>
      <c r="G38" s="61"/>
      <c r="H38" s="64" t="e">
        <f>IF(E38="","",VLOOKUP(C38,TABELAS!A$10:G$6314,4,0))</f>
        <v>#N/A</v>
      </c>
      <c r="I38" s="4" t="e">
        <f t="shared" si="6"/>
        <v>#N/A</v>
      </c>
      <c r="J38" s="43" t="e">
        <f t="shared" si="7"/>
        <v>#N/A</v>
      </c>
      <c r="L38" s="44"/>
      <c r="M38" s="46"/>
      <c r="N38" s="47"/>
      <c r="O38" s="45"/>
    </row>
    <row r="39" spans="2:15" x14ac:dyDescent="0.25">
      <c r="B39" s="9" t="s">
        <v>51</v>
      </c>
      <c r="C39" s="6" t="s">
        <v>171</v>
      </c>
      <c r="D39" s="3" t="e">
        <f>IF(C39="","",VLOOKUP(C39,TABELAS!A$10:E$6180,5,0))</f>
        <v>#N/A</v>
      </c>
      <c r="E39" s="2" t="e">
        <f>IF(C39="","",VLOOKUP(C39,TABELAS!A$10:E$6314,2,0))</f>
        <v>#N/A</v>
      </c>
      <c r="F39" s="3" t="e">
        <f>IF(C$8="","",VLOOKUP(C39,TABELAS!A$10:E$6314,3,0))</f>
        <v>#N/A</v>
      </c>
      <c r="G39" s="61"/>
      <c r="H39" s="64" t="e">
        <f>IF(E39="","",VLOOKUP(C39,TABELAS!A$10:G$6314,4,0))</f>
        <v>#N/A</v>
      </c>
      <c r="I39" s="4" t="e">
        <f t="shared" si="6"/>
        <v>#N/A</v>
      </c>
      <c r="J39" s="43" t="e">
        <f t="shared" si="7"/>
        <v>#N/A</v>
      </c>
      <c r="L39" s="44"/>
      <c r="M39" s="46"/>
      <c r="N39" s="47"/>
      <c r="O39" s="45"/>
    </row>
    <row r="40" spans="2:15" x14ac:dyDescent="0.25">
      <c r="B40" s="9" t="s">
        <v>53</v>
      </c>
      <c r="C40" s="34" t="s">
        <v>54</v>
      </c>
      <c r="D40" s="3" t="str">
        <f>IF(C40="","",VLOOKUP(C40,TABELAS!A$10:E$6180,5,0))</f>
        <v>CDHU</v>
      </c>
      <c r="E40" s="2" t="str">
        <f>IF(C40="","",VLOOKUP(C40,TABELAS!A$10:E$6314,2,0))</f>
        <v>Taxa de mobilização e desmobilização de equipamentos para execução de estaca tipo Strauss</v>
      </c>
      <c r="F40" s="3" t="str">
        <f>IF(C$8="","",VLOOKUP(C40,TABELAS!A$10:E$6314,3,0))</f>
        <v>TX</v>
      </c>
      <c r="G40" s="61"/>
      <c r="H40" s="64">
        <f>IF(E40="","",VLOOKUP(C40,TABELAS!A$10:G$6314,4,0))</f>
        <v>3004.83</v>
      </c>
      <c r="I40" s="4">
        <f t="shared" si="6"/>
        <v>3700.75</v>
      </c>
      <c r="J40" s="43">
        <f t="shared" si="7"/>
        <v>0</v>
      </c>
      <c r="L40" s="44"/>
      <c r="M40" s="46"/>
      <c r="N40" s="47"/>
      <c r="O40" s="45"/>
    </row>
    <row r="41" spans="2:15" x14ac:dyDescent="0.25">
      <c r="B41" s="9" t="s">
        <v>55</v>
      </c>
      <c r="C41" s="34" t="s">
        <v>56</v>
      </c>
      <c r="D41" s="3" t="str">
        <f>IF(C41="","",VLOOKUP(C41,TABELAS!A$10:E$6180,5,0))</f>
        <v>CDHU</v>
      </c>
      <c r="E41" s="2" t="str">
        <f>IF(C41="","",VLOOKUP(C41,TABELAS!A$10:E$6314,2,0))</f>
        <v>Estaca tipo Strauss, diâmetro de 45 cm até 60 t</v>
      </c>
      <c r="F41" s="3" t="str">
        <f>IF(C$8="","",VLOOKUP(C41,TABELAS!A$10:E$6314,3,0))</f>
        <v>M</v>
      </c>
      <c r="G41" s="61"/>
      <c r="H41" s="64">
        <f>IF(E41="","",VLOOKUP(C41,TABELAS!A$10:G$6314,4,0))</f>
        <v>196.76</v>
      </c>
      <c r="I41" s="4">
        <f t="shared" si="6"/>
        <v>242.33</v>
      </c>
      <c r="J41" s="43">
        <f t="shared" si="7"/>
        <v>0</v>
      </c>
      <c r="L41" s="44"/>
      <c r="M41" s="46"/>
      <c r="N41" s="47"/>
      <c r="O41" s="45"/>
    </row>
    <row r="42" spans="2:15" x14ac:dyDescent="0.25">
      <c r="B42" s="9" t="s">
        <v>57</v>
      </c>
      <c r="C42" s="6" t="s">
        <v>172</v>
      </c>
      <c r="D42" s="3" t="e">
        <f>IF(C42="","",VLOOKUP(C42,TABELAS!A$10:E$6180,5,0))</f>
        <v>#N/A</v>
      </c>
      <c r="E42" s="2" t="e">
        <f>IF(C42="","",VLOOKUP(C42,TABELAS!A$10:E$6314,2,0))</f>
        <v>#N/A</v>
      </c>
      <c r="F42" s="3" t="e">
        <f>IF(C$8="","",VLOOKUP(C42,TABELAS!A$10:E$6314,3,0))</f>
        <v>#N/A</v>
      </c>
      <c r="G42" s="61"/>
      <c r="H42" s="64" t="e">
        <f>IF(E42="","",VLOOKUP(C42,TABELAS!A$10:G$6314,4,0))</f>
        <v>#N/A</v>
      </c>
      <c r="I42" s="4" t="e">
        <f t="shared" si="6"/>
        <v>#N/A</v>
      </c>
      <c r="J42" s="43" t="e">
        <f t="shared" si="7"/>
        <v>#N/A</v>
      </c>
      <c r="L42" s="44"/>
      <c r="M42" s="46"/>
      <c r="N42" s="47"/>
      <c r="O42" s="45"/>
    </row>
    <row r="43" spans="2:15" x14ac:dyDescent="0.25">
      <c r="B43" s="9" t="s">
        <v>59</v>
      </c>
      <c r="C43" s="6" t="s">
        <v>173</v>
      </c>
      <c r="D43" s="3" t="e">
        <f>IF(C43="","",VLOOKUP(C43,TABELAS!A$10:E$6180,5,0))</f>
        <v>#N/A</v>
      </c>
      <c r="E43" s="2" t="e">
        <f>IF(C43="","",VLOOKUP(C43,TABELAS!A$10:E$6314,2,0))</f>
        <v>#N/A</v>
      </c>
      <c r="F43" s="3" t="e">
        <f>IF(C$8="","",VLOOKUP(C43,TABELAS!A$10:E$6314,3,0))</f>
        <v>#N/A</v>
      </c>
      <c r="G43" s="61"/>
      <c r="H43" s="64" t="e">
        <f>IF(E43="","",VLOOKUP(C43,TABELAS!A$10:G$6314,4,0))</f>
        <v>#N/A</v>
      </c>
      <c r="I43" s="4" t="e">
        <f t="shared" si="6"/>
        <v>#N/A</v>
      </c>
      <c r="J43" s="43" t="e">
        <f t="shared" si="7"/>
        <v>#N/A</v>
      </c>
      <c r="L43" s="44"/>
      <c r="M43" s="46"/>
      <c r="N43" s="47"/>
      <c r="O43" s="45"/>
    </row>
    <row r="44" spans="2:15" x14ac:dyDescent="0.25">
      <c r="B44" s="9" t="s">
        <v>61</v>
      </c>
      <c r="C44" s="19" t="s">
        <v>62</v>
      </c>
      <c r="D44" s="3" t="str">
        <f>IF(C44="","",VLOOKUP(C44,TABELAS!A$10:E$6180,5,0))</f>
        <v>CDHU</v>
      </c>
      <c r="E44" s="2" t="str">
        <f>IF(C44="","",VLOOKUP(C44,TABELAS!A$10:E$6314,2,0))</f>
        <v>Forma plana em compensado para estrutura aparente</v>
      </c>
      <c r="F44" s="3" t="str">
        <f>IF(C$8="","",VLOOKUP(C44,TABELAS!A$10:E$6314,3,0))</f>
        <v>M2</v>
      </c>
      <c r="G44" s="61"/>
      <c r="H44" s="64">
        <f>IF(E44="","",VLOOKUP(C44,TABELAS!A$10:G$6314,4,0))</f>
        <v>204.54</v>
      </c>
      <c r="I44" s="4">
        <f t="shared" si="6"/>
        <v>251.91</v>
      </c>
      <c r="J44" s="43">
        <f t="shared" si="7"/>
        <v>0</v>
      </c>
      <c r="L44" s="44"/>
      <c r="M44" s="46"/>
      <c r="N44" s="47"/>
      <c r="O44" s="45"/>
    </row>
    <row r="45" spans="2:15" x14ac:dyDescent="0.25">
      <c r="B45" s="9" t="s">
        <v>63</v>
      </c>
      <c r="C45" s="6" t="s">
        <v>174</v>
      </c>
      <c r="D45" s="3" t="e">
        <f>IF(C45="","",VLOOKUP(C45,TABELAS!A$10:E$6180,5,0))</f>
        <v>#N/A</v>
      </c>
      <c r="E45" s="2" t="e">
        <f>IF(C45="","",VLOOKUP(C45,TABELAS!A$10:E$6314,2,0))</f>
        <v>#N/A</v>
      </c>
      <c r="F45" s="3" t="e">
        <f>IF(C$8="","",VLOOKUP(C45,TABELAS!A$10:E$6314,3,0))</f>
        <v>#N/A</v>
      </c>
      <c r="G45" s="61"/>
      <c r="H45" s="64" t="e">
        <f>IF(E45="","",VLOOKUP(C45,TABELAS!A$10:G$6314,4,0))</f>
        <v>#N/A</v>
      </c>
      <c r="I45" s="4" t="e">
        <f t="shared" si="6"/>
        <v>#N/A</v>
      </c>
      <c r="J45" s="43" t="e">
        <f t="shared" si="7"/>
        <v>#N/A</v>
      </c>
      <c r="L45" s="44"/>
      <c r="M45" s="46"/>
      <c r="N45" s="47"/>
      <c r="O45" s="45"/>
    </row>
    <row r="46" spans="2:15" x14ac:dyDescent="0.25">
      <c r="B46" s="9" t="s">
        <v>65</v>
      </c>
      <c r="C46" s="6" t="s">
        <v>66</v>
      </c>
      <c r="D46" s="3" t="str">
        <f>IF(C46="","",VLOOKUP(C46,TABELAS!A$10:E$6180,5,0))</f>
        <v>CDHU</v>
      </c>
      <c r="E46" s="2" t="str">
        <f>IF(C46="","",VLOOKUP(C46,TABELAS!A$10:E$6314,2,0))</f>
        <v>Concreto usinado, fck = 30 MPa - para bombeamento</v>
      </c>
      <c r="F46" s="3" t="str">
        <f>IF(C$8="","",VLOOKUP(C46,TABELAS!A$10:E$6314,3,0))</f>
        <v>M3</v>
      </c>
      <c r="G46" s="61"/>
      <c r="H46" s="64">
        <f>IF(E46="","",VLOOKUP(C46,TABELAS!A$10:G$6314,4,0))</f>
        <v>589.96</v>
      </c>
      <c r="I46" s="4">
        <f t="shared" si="6"/>
        <v>726.59</v>
      </c>
      <c r="J46" s="43">
        <f t="shared" si="7"/>
        <v>0</v>
      </c>
      <c r="L46" s="44"/>
      <c r="M46" s="46"/>
      <c r="N46" s="47"/>
      <c r="O46" s="45"/>
    </row>
    <row r="47" spans="2:15" x14ac:dyDescent="0.25">
      <c r="B47" s="9" t="s">
        <v>67</v>
      </c>
      <c r="C47" s="6" t="s">
        <v>175</v>
      </c>
      <c r="D47" s="3" t="e">
        <f>IF(C47="","",VLOOKUP(C47,TABELAS!A$10:E$6180,5,0))</f>
        <v>#N/A</v>
      </c>
      <c r="E47" s="2" t="e">
        <f>IF(C47="","",VLOOKUP(C47,TABELAS!A$10:E$6314,2,0))</f>
        <v>#N/A</v>
      </c>
      <c r="F47" s="3" t="e">
        <f>IF(C$8="","",VLOOKUP(C47,TABELAS!A$10:E$6314,3,0))</f>
        <v>#N/A</v>
      </c>
      <c r="G47" s="61"/>
      <c r="H47" s="64" t="e">
        <f>IF(E47="","",VLOOKUP(C47,TABELAS!A$10:G$6314,4,0))</f>
        <v>#N/A</v>
      </c>
      <c r="I47" s="4" t="e">
        <f t="shared" si="6"/>
        <v>#N/A</v>
      </c>
      <c r="J47" s="43" t="e">
        <f t="shared" si="7"/>
        <v>#N/A</v>
      </c>
      <c r="L47" s="44"/>
      <c r="M47" s="46"/>
      <c r="N47" s="47"/>
      <c r="O47" s="45"/>
    </row>
    <row r="48" spans="2:15" x14ac:dyDescent="0.25">
      <c r="B48" s="9" t="s">
        <v>69</v>
      </c>
      <c r="C48" s="6" t="s">
        <v>78</v>
      </c>
      <c r="D48" s="3" t="str">
        <f>IF(C48="","",VLOOKUP(C48,TABELAS!A$10:E$6180,5,0))</f>
        <v>CDHU</v>
      </c>
      <c r="E48" s="2" t="str">
        <f>IF(C48="","",VLOOKUP(C48,TABELAS!A$10:E$6314,2,0))</f>
        <v>Lançamento e adensamento de concreto ou massa por bombeamento</v>
      </c>
      <c r="F48" s="3" t="str">
        <f>IF(C$8="","",VLOOKUP(C48,TABELAS!A$10:E$6314,3,0))</f>
        <v>M3</v>
      </c>
      <c r="G48" s="61"/>
      <c r="H48" s="64">
        <f>IF(E48="","",VLOOKUP(C48,TABELAS!A$10:G$6314,4,0))</f>
        <v>129.56</v>
      </c>
      <c r="I48" s="4">
        <f t="shared" si="6"/>
        <v>159.57</v>
      </c>
      <c r="J48" s="43">
        <f t="shared" si="7"/>
        <v>0</v>
      </c>
      <c r="L48" s="44"/>
      <c r="M48" s="46"/>
      <c r="N48" s="47"/>
      <c r="O48" s="45"/>
    </row>
    <row r="49" spans="2:15" ht="15.75" thickBot="1" x14ac:dyDescent="0.3">
      <c r="B49" s="32"/>
      <c r="C49" s="33"/>
      <c r="D49" s="34"/>
      <c r="E49" s="33"/>
      <c r="F49" s="34"/>
      <c r="G49" s="174" t="s">
        <v>32</v>
      </c>
      <c r="H49" s="174"/>
      <c r="I49" s="35"/>
      <c r="J49" s="36" t="e">
        <f>SUM(J34:J48)</f>
        <v>#N/A</v>
      </c>
      <c r="L49" s="44"/>
      <c r="M49" s="46"/>
      <c r="N49" s="47"/>
      <c r="O49" s="45"/>
    </row>
    <row r="50" spans="2:15" x14ac:dyDescent="0.25">
      <c r="B50" s="48" t="s">
        <v>71</v>
      </c>
      <c r="C50" s="49"/>
      <c r="D50" s="50"/>
      <c r="E50" s="51" t="s">
        <v>72</v>
      </c>
      <c r="F50" s="52"/>
      <c r="G50" s="66"/>
      <c r="H50" s="53"/>
      <c r="I50" s="54"/>
      <c r="J50" s="55"/>
      <c r="L50" s="44"/>
      <c r="M50" s="46"/>
      <c r="N50" s="47"/>
      <c r="O50" s="45"/>
    </row>
    <row r="51" spans="2:15" x14ac:dyDescent="0.25">
      <c r="B51" s="9" t="s">
        <v>73</v>
      </c>
      <c r="C51" s="19" t="s">
        <v>62</v>
      </c>
      <c r="D51" s="3" t="str">
        <f>IF(C51="","",VLOOKUP(C51,TABELAS!A$10:E$6180,5,0))</f>
        <v>CDHU</v>
      </c>
      <c r="E51" s="2" t="str">
        <f>IF(C51="","",VLOOKUP(C51,TABELAS!A$10:E$6314,2,0))</f>
        <v>Forma plana em compensado para estrutura aparente</v>
      </c>
      <c r="F51" s="3" t="str">
        <f>IF(C$8="","",VLOOKUP(C51,TABELAS!A$10:E$6314,3,0))</f>
        <v>M2</v>
      </c>
      <c r="G51" s="61"/>
      <c r="H51" s="64">
        <f>IF(E51="","",VLOOKUP(C51,TABELAS!A$10:G$6314,4,0))</f>
        <v>204.54</v>
      </c>
      <c r="I51" s="4">
        <f t="shared" ref="I51:I54" si="8">ROUND(IF(D51="DER",H51*I$4,H51*J$4),2)</f>
        <v>251.91</v>
      </c>
      <c r="J51" s="43">
        <f t="shared" ref="J51:J54" si="9">ROUND(G51*I51,2)</f>
        <v>0</v>
      </c>
      <c r="L51" s="44"/>
      <c r="M51" s="46"/>
      <c r="N51" s="47"/>
      <c r="O51" s="45"/>
    </row>
    <row r="52" spans="2:15" x14ac:dyDescent="0.25">
      <c r="B52" s="9" t="s">
        <v>74</v>
      </c>
      <c r="C52" s="19" t="s">
        <v>66</v>
      </c>
      <c r="D52" s="3" t="str">
        <f>IF(C52="","",VLOOKUP(C52,TABELAS!A$10:E$6180,5,0))</f>
        <v>CDHU</v>
      </c>
      <c r="E52" s="2" t="str">
        <f>IF(C52="","",VLOOKUP(C52,TABELAS!A$10:E$6314,2,0))</f>
        <v>Concreto usinado, fck = 30 MPa - para bombeamento</v>
      </c>
      <c r="F52" s="3" t="str">
        <f>IF(C$8="","",VLOOKUP(C52,TABELAS!A$10:E$6314,3,0))</f>
        <v>M3</v>
      </c>
      <c r="G52" s="61"/>
      <c r="H52" s="64">
        <f>IF(E52="","",VLOOKUP(C52,TABELAS!A$10:G$6314,4,0))</f>
        <v>589.96</v>
      </c>
      <c r="I52" s="4">
        <f t="shared" si="8"/>
        <v>726.59</v>
      </c>
      <c r="J52" s="43">
        <f t="shared" si="9"/>
        <v>0</v>
      </c>
      <c r="L52" s="44"/>
      <c r="M52" s="46"/>
      <c r="N52" s="47"/>
      <c r="O52" s="45"/>
    </row>
    <row r="53" spans="2:15" x14ac:dyDescent="0.25">
      <c r="B53" s="9" t="s">
        <v>75</v>
      </c>
      <c r="C53" s="34" t="s">
        <v>76</v>
      </c>
      <c r="D53" s="3" t="str">
        <f>IF(C53="","",VLOOKUP(C53,TABELAS!A$10:E$6180,5,0))</f>
        <v>CDHU</v>
      </c>
      <c r="E53" s="2" t="str">
        <f>IF(C53="","",VLOOKUP(C53,TABELAS!A$10:E$6314,2,0))</f>
        <v>Armadura em barra de aço CA-50 (A ou B) fyk = 500 MPa</v>
      </c>
      <c r="F53" s="3" t="str">
        <f>IF(C$8="","",VLOOKUP(C53,TABELAS!A$10:E$6314,3,0))</f>
        <v>KG</v>
      </c>
      <c r="G53" s="61"/>
      <c r="H53" s="64">
        <f>IF(E53="","",VLOOKUP(C53,TABELAS!A$10:G$6314,4,0))</f>
        <v>10.75</v>
      </c>
      <c r="I53" s="4">
        <f t="shared" si="8"/>
        <v>13.24</v>
      </c>
      <c r="J53" s="43">
        <f t="shared" si="9"/>
        <v>0</v>
      </c>
      <c r="L53" s="44"/>
      <c r="M53" s="46"/>
      <c r="N53" s="47"/>
      <c r="O53" s="45"/>
    </row>
    <row r="54" spans="2:15" ht="26.25" customHeight="1" x14ac:dyDescent="0.25">
      <c r="B54" s="9" t="s">
        <v>77</v>
      </c>
      <c r="C54" s="19" t="s">
        <v>78</v>
      </c>
      <c r="D54" s="3" t="str">
        <f>IF(C54="","",VLOOKUP(C54,TABELAS!A$10:E$6180,5,0))</f>
        <v>CDHU</v>
      </c>
      <c r="E54" s="2" t="str">
        <f>IF(C54="","",VLOOKUP(C54,TABELAS!A$10:E$6314,2,0))</f>
        <v>Lançamento e adensamento de concreto ou massa por bombeamento</v>
      </c>
      <c r="F54" s="3" t="str">
        <f>IF(C$8="","",VLOOKUP(C54,TABELAS!A$10:E$6314,3,0))</f>
        <v>M3</v>
      </c>
      <c r="G54" s="61"/>
      <c r="H54" s="64">
        <f>IF(E54="","",VLOOKUP(C54,TABELAS!A$10:G$6314,4,0))</f>
        <v>129.56</v>
      </c>
      <c r="I54" s="4">
        <f t="shared" si="8"/>
        <v>159.57</v>
      </c>
      <c r="J54" s="43">
        <f t="shared" si="9"/>
        <v>0</v>
      </c>
      <c r="L54" s="44"/>
      <c r="M54" s="46"/>
      <c r="N54" s="47"/>
      <c r="O54" s="45"/>
    </row>
    <row r="55" spans="2:15" ht="15.75" thickBot="1" x14ac:dyDescent="0.3">
      <c r="B55" s="32"/>
      <c r="C55" s="33"/>
      <c r="D55" s="34"/>
      <c r="E55" s="33"/>
      <c r="F55" s="34"/>
      <c r="G55" s="174" t="s">
        <v>32</v>
      </c>
      <c r="H55" s="174"/>
      <c r="I55" s="35"/>
      <c r="J55" s="36">
        <f>SUM(J51:J54)</f>
        <v>0</v>
      </c>
      <c r="L55" s="44"/>
      <c r="M55" s="46"/>
      <c r="N55" s="47"/>
      <c r="O55" s="45"/>
    </row>
    <row r="56" spans="2:15" x14ac:dyDescent="0.25">
      <c r="B56" s="48" t="s">
        <v>81</v>
      </c>
      <c r="C56" s="49"/>
      <c r="D56" s="50"/>
      <c r="E56" s="51" t="s">
        <v>82</v>
      </c>
      <c r="F56" s="52"/>
      <c r="G56" s="66"/>
      <c r="H56" s="53"/>
      <c r="I56" s="54"/>
      <c r="J56" s="55"/>
      <c r="L56" s="44"/>
      <c r="M56" s="46"/>
      <c r="N56" s="47"/>
      <c r="O56" s="45"/>
    </row>
    <row r="57" spans="2:15" x14ac:dyDescent="0.25">
      <c r="B57" s="9" t="s">
        <v>83</v>
      </c>
      <c r="C57" s="19" t="s">
        <v>62</v>
      </c>
      <c r="D57" s="3" t="str">
        <f>IF(C57="","",VLOOKUP(C57,TABELAS!A$10:E$6180,5,0))</f>
        <v>CDHU</v>
      </c>
      <c r="E57" s="2" t="str">
        <f>IF(C57="","",VLOOKUP(C57,TABELAS!A$10:E$6314,2,0))</f>
        <v>Forma plana em compensado para estrutura aparente</v>
      </c>
      <c r="F57" s="3" t="str">
        <f>IF(C$8="","",VLOOKUP(C57,TABELAS!A$10:E$6314,3,0))</f>
        <v>M2</v>
      </c>
      <c r="G57" s="61"/>
      <c r="H57" s="64">
        <f>IF(E57="","",VLOOKUP(C57,TABELAS!A$10:G$6314,4,0))</f>
        <v>204.54</v>
      </c>
      <c r="I57" s="4">
        <f t="shared" ref="I57:I66" si="10">ROUND(IF(D57="DER",H57*I$4,H57*J$4),2)</f>
        <v>251.91</v>
      </c>
      <c r="J57" s="43">
        <f t="shared" ref="J57:J66" si="11">ROUND(G57*I57,2)</f>
        <v>0</v>
      </c>
      <c r="L57" s="44"/>
      <c r="M57" s="46"/>
      <c r="N57" s="47"/>
      <c r="O57" s="45"/>
    </row>
    <row r="58" spans="2:15" x14ac:dyDescent="0.25">
      <c r="B58" s="9" t="s">
        <v>84</v>
      </c>
      <c r="C58" s="34" t="s">
        <v>85</v>
      </c>
      <c r="D58" s="3" t="str">
        <f>IF(C58="","",VLOOKUP(C58,TABELAS!A$10:E$6180,5,0))</f>
        <v>CDHU</v>
      </c>
      <c r="E58" s="2" t="str">
        <f>IF(C58="","",VLOOKUP(C58,TABELAS!A$10:E$6314,2,0))</f>
        <v>Fornecimento e montagem de estrutura em aço ASTM-A572 Grau 50, sem pintura</v>
      </c>
      <c r="F58" s="3" t="str">
        <f>IF(C$8="","",VLOOKUP(C58,TABELAS!A$10:E$6314,3,0))</f>
        <v>KG</v>
      </c>
      <c r="G58" s="61"/>
      <c r="H58" s="64">
        <f>IF(E58="","",VLOOKUP(C58,TABELAS!A$10:G$6314,4,0))</f>
        <v>30.45</v>
      </c>
      <c r="I58" s="4">
        <f t="shared" si="10"/>
        <v>37.5</v>
      </c>
      <c r="J58" s="43">
        <f t="shared" si="11"/>
        <v>0</v>
      </c>
      <c r="L58" s="44"/>
      <c r="M58" s="46"/>
      <c r="N58" s="47"/>
      <c r="O58" s="45"/>
    </row>
    <row r="59" spans="2:15" x14ac:dyDescent="0.25">
      <c r="B59" s="9" t="s">
        <v>86</v>
      </c>
      <c r="C59" s="19" t="s">
        <v>176</v>
      </c>
      <c r="D59" s="3" t="e">
        <f>IF(C59="","",VLOOKUP(C59,TABELAS!A$10:E$6180,5,0))</f>
        <v>#N/A</v>
      </c>
      <c r="E59" s="2" t="e">
        <f>IF(C59="","",VLOOKUP(C59,TABELAS!A$10:E$6314,2,0))</f>
        <v>#N/A</v>
      </c>
      <c r="F59" s="3" t="e">
        <f>IF(C$8="","",VLOOKUP(C59,TABELAS!A$10:E$6314,3,0))</f>
        <v>#N/A</v>
      </c>
      <c r="G59" s="61"/>
      <c r="H59" s="64" t="e">
        <f>IF(E59="","",VLOOKUP(C59,TABELAS!A$10:G$6314,4,0))</f>
        <v>#N/A</v>
      </c>
      <c r="I59" s="4" t="e">
        <f t="shared" si="10"/>
        <v>#N/A</v>
      </c>
      <c r="J59" s="43" t="e">
        <f t="shared" si="11"/>
        <v>#N/A</v>
      </c>
      <c r="L59" s="44"/>
      <c r="M59" s="46"/>
      <c r="N59" s="47"/>
      <c r="O59" s="45"/>
    </row>
    <row r="60" spans="2:15" x14ac:dyDescent="0.25">
      <c r="B60" s="9" t="s">
        <v>88</v>
      </c>
      <c r="C60" s="34" t="s">
        <v>89</v>
      </c>
      <c r="D60" s="3" t="str">
        <f>IF(C60="","",VLOOKUP(C60,TABELAS!A$10:E$6180,5,0))</f>
        <v>CDHU</v>
      </c>
      <c r="E60" s="2" t="str">
        <f>IF(C60="","",VLOOKUP(C60,TABELAS!A$10:E$6314,2,0))</f>
        <v>Apoio em placa de neoprene fretado</v>
      </c>
      <c r="F60" s="3" t="str">
        <f>IF(C$8="","",VLOOKUP(C60,TABELAS!A$10:E$6314,3,0))</f>
        <v>DM3</v>
      </c>
      <c r="G60" s="61"/>
      <c r="H60" s="64">
        <f>IF(E60="","",VLOOKUP(C60,TABELAS!A$10:G$6314,4,0))</f>
        <v>205.17</v>
      </c>
      <c r="I60" s="4">
        <f t="shared" si="10"/>
        <v>252.69</v>
      </c>
      <c r="J60" s="43">
        <f t="shared" si="11"/>
        <v>0</v>
      </c>
      <c r="L60" s="44"/>
      <c r="M60" s="46"/>
      <c r="N60" s="47"/>
      <c r="O60" s="45"/>
    </row>
    <row r="61" spans="2:15" ht="30" x14ac:dyDescent="0.25">
      <c r="B61" s="9" t="s">
        <v>90</v>
      </c>
      <c r="C61" s="34" t="s">
        <v>91</v>
      </c>
      <c r="D61" s="3" t="str">
        <f>IF(C61="","",VLOOKUP(C61,TABELAS!A$10:E$6180,5,0))</f>
        <v>CDHU</v>
      </c>
      <c r="E61" s="2" t="str">
        <f>IF(C61="","",VLOOKUP(C61,TABELAS!A$10:E$6314,2,0))</f>
        <v>Telhamento em chapa de aço galvanizado autoportante, perfil trapezoidal, com espessura de 0,80 mm e altura de 120 mm</v>
      </c>
      <c r="F61" s="3" t="str">
        <f>IF(C$8="","",VLOOKUP(C61,TABELAS!A$10:E$6314,3,0))</f>
        <v>M2</v>
      </c>
      <c r="G61" s="61"/>
      <c r="H61" s="64">
        <f>IF(E61="","",VLOOKUP(C61,TABELAS!A$10:G$6314,4,0))</f>
        <v>147.72</v>
      </c>
      <c r="I61" s="4">
        <f t="shared" si="10"/>
        <v>181.93</v>
      </c>
      <c r="J61" s="43">
        <f t="shared" si="11"/>
        <v>0</v>
      </c>
      <c r="L61" s="44"/>
      <c r="M61" s="46"/>
      <c r="N61" s="47"/>
      <c r="O61" s="45"/>
    </row>
    <row r="62" spans="2:15" x14ac:dyDescent="0.25">
      <c r="B62" s="9" t="s">
        <v>92</v>
      </c>
      <c r="C62" s="34" t="s">
        <v>66</v>
      </c>
      <c r="D62" s="3" t="str">
        <f>IF(C62="","",VLOOKUP(C62,TABELAS!A$10:E$6180,5,0))</f>
        <v>CDHU</v>
      </c>
      <c r="E62" s="2" t="str">
        <f>IF(C62="","",VLOOKUP(C62,TABELAS!A$10:E$6314,2,0))</f>
        <v>Concreto usinado, fck = 30 MPa - para bombeamento</v>
      </c>
      <c r="F62" s="3" t="str">
        <f>IF(C$8="","",VLOOKUP(C62,TABELAS!A$10:E$6314,3,0))</f>
        <v>M3</v>
      </c>
      <c r="G62" s="61"/>
      <c r="H62" s="64">
        <f>IF(E62="","",VLOOKUP(C62,TABELAS!A$10:G$6314,4,0))</f>
        <v>589.96</v>
      </c>
      <c r="I62" s="4">
        <f t="shared" si="10"/>
        <v>726.59</v>
      </c>
      <c r="J62" s="43">
        <f t="shared" si="11"/>
        <v>0</v>
      </c>
      <c r="L62" s="44"/>
      <c r="M62" s="46"/>
      <c r="N62" s="47"/>
      <c r="O62" s="45"/>
    </row>
    <row r="63" spans="2:15" x14ac:dyDescent="0.25">
      <c r="B63" s="9" t="s">
        <v>93</v>
      </c>
      <c r="C63" s="34" t="s">
        <v>76</v>
      </c>
      <c r="D63" s="3" t="str">
        <f>IF(C63="","",VLOOKUP(C63,TABELAS!A$10:E$6180,5,0))</f>
        <v>CDHU</v>
      </c>
      <c r="E63" s="2" t="str">
        <f>IF(C63="","",VLOOKUP(C63,TABELAS!A$10:E$6314,2,0))</f>
        <v>Armadura em barra de aço CA-50 (A ou B) fyk = 500 MPa</v>
      </c>
      <c r="F63" s="3" t="str">
        <f>IF(C$8="","",VLOOKUP(C63,TABELAS!A$10:E$6314,3,0))</f>
        <v>KG</v>
      </c>
      <c r="G63" s="61"/>
      <c r="H63" s="64">
        <f>IF(E63="","",VLOOKUP(C63,TABELAS!A$10:G$6314,4,0))</f>
        <v>10.75</v>
      </c>
      <c r="I63" s="4">
        <f t="shared" si="10"/>
        <v>13.24</v>
      </c>
      <c r="J63" s="43">
        <f t="shared" si="11"/>
        <v>0</v>
      </c>
      <c r="L63" s="44"/>
      <c r="M63" s="46"/>
      <c r="N63" s="47"/>
      <c r="O63" s="45"/>
    </row>
    <row r="64" spans="2:15" x14ac:dyDescent="0.25">
      <c r="B64" s="9" t="s">
        <v>94</v>
      </c>
      <c r="C64" s="34" t="s">
        <v>78</v>
      </c>
      <c r="D64" s="3" t="str">
        <f>IF(C64="","",VLOOKUP(C64,TABELAS!A$10:E$6180,5,0))</f>
        <v>CDHU</v>
      </c>
      <c r="E64" s="2" t="str">
        <f>IF(C64="","",VLOOKUP(C64,TABELAS!A$10:E$6314,2,0))</f>
        <v>Lançamento e adensamento de concreto ou massa por bombeamento</v>
      </c>
      <c r="F64" s="3" t="str">
        <f>IF(C$8="","",VLOOKUP(C64,TABELAS!A$10:E$6314,3,0))</f>
        <v>M3</v>
      </c>
      <c r="G64" s="61"/>
      <c r="H64" s="64">
        <f>IF(E64="","",VLOOKUP(C64,TABELAS!A$10:G$6314,4,0))</f>
        <v>129.56</v>
      </c>
      <c r="I64" s="4">
        <f t="shared" si="10"/>
        <v>159.57</v>
      </c>
      <c r="J64" s="43">
        <f t="shared" si="11"/>
        <v>0</v>
      </c>
      <c r="L64" s="44"/>
      <c r="M64" s="46"/>
      <c r="N64" s="47"/>
      <c r="O64" s="45"/>
    </row>
    <row r="65" spans="2:15" x14ac:dyDescent="0.25">
      <c r="B65" s="9" t="s">
        <v>95</v>
      </c>
      <c r="C65" s="34" t="s">
        <v>96</v>
      </c>
      <c r="D65" s="3" t="str">
        <f>IF(C65="","",VLOOKUP(C65,TABELAS!A$10:E$6180,5,0))</f>
        <v>CDHU</v>
      </c>
      <c r="E65" s="2" t="str">
        <f>IF(C65="","",VLOOKUP(C65,TABELAS!A$10:E$6314,2,0))</f>
        <v>Nivelamento de piso em concreto com acabadora de superfície</v>
      </c>
      <c r="F65" s="3" t="str">
        <f>IF(C$8="","",VLOOKUP(C65,TABELAS!A$10:E$6314,3,0))</f>
        <v>M2</v>
      </c>
      <c r="G65" s="61"/>
      <c r="H65" s="64">
        <f>IF(E65="","",VLOOKUP(C65,TABELAS!A$10:G$6314,4,0))</f>
        <v>15.86</v>
      </c>
      <c r="I65" s="4">
        <f t="shared" si="10"/>
        <v>19.53</v>
      </c>
      <c r="J65" s="43">
        <f t="shared" si="11"/>
        <v>0</v>
      </c>
      <c r="L65" s="44"/>
      <c r="M65" s="46"/>
      <c r="N65" s="47"/>
      <c r="O65" s="45"/>
    </row>
    <row r="66" spans="2:15" x14ac:dyDescent="0.25">
      <c r="B66" s="9" t="s">
        <v>97</v>
      </c>
      <c r="C66" s="34" t="s">
        <v>177</v>
      </c>
      <c r="D66" s="3" t="e">
        <f>IF(C66="","",VLOOKUP(C66,TABELAS!A$10:E$6180,5,0))</f>
        <v>#N/A</v>
      </c>
      <c r="E66" s="2" t="e">
        <f>IF(C66="","",VLOOKUP(C66,TABELAS!A$10:E$6314,2,0))</f>
        <v>#N/A</v>
      </c>
      <c r="F66" s="3" t="e">
        <f>IF(C$8="","",VLOOKUP(C66,TABELAS!A$10:E$6314,3,0))</f>
        <v>#N/A</v>
      </c>
      <c r="G66" s="61"/>
      <c r="H66" s="64" t="e">
        <f>IF(E66="","",VLOOKUP(C66,TABELAS!A$10:G$6314,4,0))</f>
        <v>#N/A</v>
      </c>
      <c r="I66" s="4" t="e">
        <f t="shared" si="10"/>
        <v>#N/A</v>
      </c>
      <c r="J66" s="43" t="e">
        <f t="shared" si="11"/>
        <v>#N/A</v>
      </c>
      <c r="L66" s="44"/>
      <c r="M66" s="46"/>
      <c r="N66" s="47"/>
      <c r="O66" s="45"/>
    </row>
    <row r="67" spans="2:15" ht="15.75" thickBot="1" x14ac:dyDescent="0.3">
      <c r="B67" s="32"/>
      <c r="C67" s="33"/>
      <c r="D67" s="34"/>
      <c r="E67" s="33"/>
      <c r="F67" s="34"/>
      <c r="G67" s="174" t="s">
        <v>32</v>
      </c>
      <c r="H67" s="174"/>
      <c r="I67" s="35"/>
      <c r="J67" s="36" t="e">
        <f>SUM(J57:J66)</f>
        <v>#N/A</v>
      </c>
      <c r="L67" s="44"/>
      <c r="M67" s="46"/>
      <c r="N67" s="47"/>
      <c r="O67" s="45"/>
    </row>
    <row r="68" spans="2:15" x14ac:dyDescent="0.25">
      <c r="B68" s="48" t="s">
        <v>99</v>
      </c>
      <c r="C68" s="49"/>
      <c r="D68" s="50"/>
      <c r="E68" s="51" t="s">
        <v>100</v>
      </c>
      <c r="F68" s="52"/>
      <c r="G68" s="66"/>
      <c r="H68" s="53"/>
      <c r="I68" s="54"/>
      <c r="J68" s="55"/>
      <c r="L68" s="44"/>
      <c r="M68" s="46"/>
      <c r="N68" s="47"/>
      <c r="O68" s="45"/>
    </row>
    <row r="69" spans="2:15" x14ac:dyDescent="0.25">
      <c r="B69" s="9" t="s">
        <v>101</v>
      </c>
      <c r="C69" s="19" t="s">
        <v>62</v>
      </c>
      <c r="D69" s="3" t="str">
        <f>IF(C69="","",VLOOKUP(C69,TABELAS!A$10:E$6180,5,0))</f>
        <v>CDHU</v>
      </c>
      <c r="E69" s="2" t="str">
        <f>IF(C69="","",VLOOKUP(C69,TABELAS!A$10:E$6314,2,0))</f>
        <v>Forma plana em compensado para estrutura aparente</v>
      </c>
      <c r="F69" s="3" t="str">
        <f>IF(C$8="","",VLOOKUP(C69,TABELAS!A$10:E$6314,3,0))</f>
        <v>M2</v>
      </c>
      <c r="G69" s="61"/>
      <c r="H69" s="64">
        <f>IF(E69="","",VLOOKUP(C69,TABELAS!A$10:G$6314,4,0))</f>
        <v>204.54</v>
      </c>
      <c r="I69" s="4">
        <f t="shared" ref="I69:I76" si="12">ROUND(IF(D69="DER",H69*I$4,H69*J$4),2)</f>
        <v>251.91</v>
      </c>
      <c r="J69" s="43">
        <f t="shared" ref="J69:J76" si="13">ROUND(G69*I69,2)</f>
        <v>0</v>
      </c>
      <c r="L69" s="44"/>
      <c r="M69" s="46"/>
      <c r="N69" s="47"/>
      <c r="O69" s="45"/>
    </row>
    <row r="70" spans="2:15" x14ac:dyDescent="0.25">
      <c r="B70" s="9" t="s">
        <v>102</v>
      </c>
      <c r="C70" s="56" t="s">
        <v>66</v>
      </c>
      <c r="D70" s="3" t="str">
        <f>IF(C70="","",VLOOKUP(C70,TABELAS!A$10:E$6180,5,0))</f>
        <v>CDHU</v>
      </c>
      <c r="E70" s="2" t="str">
        <f>IF(C70="","",VLOOKUP(C70,TABELAS!A$10:E$6314,2,0))</f>
        <v>Concreto usinado, fck = 30 MPa - para bombeamento</v>
      </c>
      <c r="F70" s="3" t="str">
        <f>IF(C$8="","",VLOOKUP(C70,TABELAS!A$10:E$6314,3,0))</f>
        <v>M3</v>
      </c>
      <c r="G70" s="61"/>
      <c r="H70" s="64">
        <f>IF(E70="","",VLOOKUP(C70,TABELAS!A$10:G$6314,4,0))</f>
        <v>589.96</v>
      </c>
      <c r="I70" s="4">
        <f t="shared" si="12"/>
        <v>726.59</v>
      </c>
      <c r="J70" s="43">
        <f t="shared" si="13"/>
        <v>0</v>
      </c>
      <c r="L70" s="44"/>
      <c r="M70" s="46"/>
      <c r="N70" s="47"/>
      <c r="O70" s="45"/>
    </row>
    <row r="71" spans="2:15" x14ac:dyDescent="0.25">
      <c r="B71" s="9" t="s">
        <v>103</v>
      </c>
      <c r="C71" s="56" t="s">
        <v>76</v>
      </c>
      <c r="D71" s="3" t="str">
        <f>IF(C71="","",VLOOKUP(C71,TABELAS!A$10:E$6180,5,0))</f>
        <v>CDHU</v>
      </c>
      <c r="E71" s="2" t="str">
        <f>IF(C71="","",VLOOKUP(C71,TABELAS!A$10:E$6314,2,0))</f>
        <v>Armadura em barra de aço CA-50 (A ou B) fyk = 500 MPa</v>
      </c>
      <c r="F71" s="3" t="str">
        <f>IF(C$8="","",VLOOKUP(C71,TABELAS!A$10:E$6314,3,0))</f>
        <v>KG</v>
      </c>
      <c r="G71" s="61"/>
      <c r="H71" s="64">
        <f>IF(E71="","",VLOOKUP(C71,TABELAS!A$10:G$6314,4,0))</f>
        <v>10.75</v>
      </c>
      <c r="I71" s="4">
        <f t="shared" si="12"/>
        <v>13.24</v>
      </c>
      <c r="J71" s="43">
        <f t="shared" si="13"/>
        <v>0</v>
      </c>
      <c r="L71" s="44"/>
      <c r="M71" s="46"/>
      <c r="N71" s="47"/>
      <c r="O71" s="45"/>
    </row>
    <row r="72" spans="2:15" x14ac:dyDescent="0.25">
      <c r="B72" s="9" t="s">
        <v>104</v>
      </c>
      <c r="C72" s="56" t="s">
        <v>78</v>
      </c>
      <c r="D72" s="3" t="str">
        <f>IF(C72="","",VLOOKUP(C72,TABELAS!A$10:E$6180,5,0))</f>
        <v>CDHU</v>
      </c>
      <c r="E72" s="2" t="str">
        <f>IF(C72="","",VLOOKUP(C72,TABELAS!A$10:E$6314,2,0))</f>
        <v>Lançamento e adensamento de concreto ou massa por bombeamento</v>
      </c>
      <c r="F72" s="3" t="str">
        <f>IF(C$8="","",VLOOKUP(C72,TABELAS!A$10:E$6314,3,0))</f>
        <v>M3</v>
      </c>
      <c r="G72" s="61"/>
      <c r="H72" s="64">
        <f>IF(E72="","",VLOOKUP(C72,TABELAS!A$10:G$6314,4,0))</f>
        <v>129.56</v>
      </c>
      <c r="I72" s="4">
        <f t="shared" si="12"/>
        <v>159.57</v>
      </c>
      <c r="J72" s="43">
        <f t="shared" si="13"/>
        <v>0</v>
      </c>
      <c r="L72" s="44"/>
      <c r="M72" s="46"/>
      <c r="N72" s="47"/>
      <c r="O72" s="45"/>
    </row>
    <row r="73" spans="2:15" x14ac:dyDescent="0.25">
      <c r="B73" s="9" t="s">
        <v>105</v>
      </c>
      <c r="C73" s="34" t="s">
        <v>96</v>
      </c>
      <c r="D73" s="3" t="str">
        <f>IF(C73="","",VLOOKUP(C73,TABELAS!A$10:E$6180,5,0))</f>
        <v>CDHU</v>
      </c>
      <c r="E73" s="2" t="str">
        <f>IF(C73="","",VLOOKUP(C73,TABELAS!A$10:E$6314,2,0))</f>
        <v>Nivelamento de piso em concreto com acabadora de superfície</v>
      </c>
      <c r="F73" s="3" t="str">
        <f>IF(C$8="","",VLOOKUP(C73,TABELAS!A$10:E$6314,3,0))</f>
        <v>M2</v>
      </c>
      <c r="G73" s="61"/>
      <c r="H73" s="64">
        <f>IF(E73="","",VLOOKUP(C73,TABELAS!A$10:G$6314,4,0))</f>
        <v>15.86</v>
      </c>
      <c r="I73" s="4">
        <f t="shared" si="12"/>
        <v>19.53</v>
      </c>
      <c r="J73" s="43">
        <f t="shared" si="13"/>
        <v>0</v>
      </c>
      <c r="L73" s="44"/>
      <c r="M73" s="46"/>
      <c r="N73" s="47"/>
      <c r="O73" s="45"/>
    </row>
    <row r="74" spans="2:15" x14ac:dyDescent="0.25">
      <c r="B74" s="9" t="s">
        <v>106</v>
      </c>
      <c r="C74" s="56" t="s">
        <v>78</v>
      </c>
      <c r="D74" s="3" t="str">
        <f>IF(C74="","",VLOOKUP(C74,TABELAS!A$10:E$6180,5,0))</f>
        <v>CDHU</v>
      </c>
      <c r="E74" s="2" t="str">
        <f>IF(C74="","",VLOOKUP(C74,TABELAS!A$10:E$6314,2,0))</f>
        <v>Lançamento e adensamento de concreto ou massa por bombeamento</v>
      </c>
      <c r="F74" s="3" t="str">
        <f>IF(C$8="","",VLOOKUP(C74,TABELAS!A$10:E$6314,3,0))</f>
        <v>M3</v>
      </c>
      <c r="G74" s="61"/>
      <c r="H74" s="64">
        <f>IF(E74="","",VLOOKUP(C74,TABELAS!A$10:G$6314,4,0))</f>
        <v>129.56</v>
      </c>
      <c r="I74" s="4">
        <f t="shared" si="12"/>
        <v>159.57</v>
      </c>
      <c r="J74" s="43">
        <f t="shared" si="13"/>
        <v>0</v>
      </c>
      <c r="L74" s="44"/>
      <c r="M74" s="46"/>
      <c r="N74" s="47"/>
      <c r="O74" s="45"/>
    </row>
    <row r="75" spans="2:15" x14ac:dyDescent="0.25">
      <c r="B75" s="9" t="s">
        <v>107</v>
      </c>
      <c r="C75" s="56" t="s">
        <v>108</v>
      </c>
      <c r="D75" s="3" t="str">
        <f>IF(C75="","",VLOOKUP(C75,TABELAS!A$10:E$6180,5,0))</f>
        <v>CDHU</v>
      </c>
      <c r="E75" s="2" t="str">
        <f>IF(C75="","",VLOOKUP(C75,TABELAS!A$10:E$6314,2,0))</f>
        <v>Corrimão tubular em aço galvanizado, diâmetro 2´</v>
      </c>
      <c r="F75" s="3" t="str">
        <f>IF(C$8="","",VLOOKUP(C75,TABELAS!A$10:E$6314,3,0))</f>
        <v>M</v>
      </c>
      <c r="G75" s="61"/>
      <c r="H75" s="64">
        <f>IF(E75="","",VLOOKUP(C75,TABELAS!A$10:G$6314,4,0))</f>
        <v>277.5</v>
      </c>
      <c r="I75" s="4">
        <f t="shared" si="12"/>
        <v>341.77</v>
      </c>
      <c r="J75" s="43">
        <f t="shared" si="13"/>
        <v>0</v>
      </c>
      <c r="L75" s="44"/>
      <c r="M75" s="46"/>
      <c r="N75" s="47"/>
      <c r="O75" s="45"/>
    </row>
    <row r="76" spans="2:15" x14ac:dyDescent="0.25">
      <c r="B76" s="9" t="s">
        <v>109</v>
      </c>
      <c r="C76" s="56" t="s">
        <v>178</v>
      </c>
      <c r="D76" s="3" t="e">
        <f>IF(C76="","",VLOOKUP(C76,TABELAS!A$10:E$6180,5,0))</f>
        <v>#N/A</v>
      </c>
      <c r="E76" s="2" t="e">
        <f>IF(C76="","",VLOOKUP(C76,TABELAS!A$10:E$6314,2,0))</f>
        <v>#N/A</v>
      </c>
      <c r="F76" s="3" t="e">
        <f>IF(C$8="","",VLOOKUP(C76,TABELAS!A$10:E$6314,3,0))</f>
        <v>#N/A</v>
      </c>
      <c r="G76" s="61"/>
      <c r="H76" s="64" t="e">
        <f>IF(E76="","",VLOOKUP(C76,TABELAS!A$10:G$6314,4,0))</f>
        <v>#N/A</v>
      </c>
      <c r="I76" s="4" t="e">
        <f t="shared" si="12"/>
        <v>#N/A</v>
      </c>
      <c r="J76" s="43" t="e">
        <f t="shared" si="13"/>
        <v>#N/A</v>
      </c>
      <c r="L76" s="44"/>
      <c r="M76" s="46"/>
      <c r="N76" s="47"/>
      <c r="O76" s="45"/>
    </row>
    <row r="77" spans="2:15" ht="15.75" thickBot="1" x14ac:dyDescent="0.3">
      <c r="B77" s="38"/>
      <c r="C77" s="39"/>
      <c r="D77" s="40"/>
      <c r="E77" s="39"/>
      <c r="F77" s="40"/>
      <c r="G77" s="198" t="s">
        <v>32</v>
      </c>
      <c r="H77" s="198"/>
      <c r="I77" s="41"/>
      <c r="J77" s="42" t="e">
        <f>SUM(J69:J76)</f>
        <v>#N/A</v>
      </c>
      <c r="L77" s="44"/>
      <c r="M77" s="46"/>
      <c r="N77" s="47"/>
      <c r="O77" s="45"/>
    </row>
    <row r="78" spans="2:15" x14ac:dyDescent="0.25">
      <c r="B78" s="48" t="s">
        <v>112</v>
      </c>
      <c r="C78" s="49"/>
      <c r="D78" s="50"/>
      <c r="E78" s="51" t="s">
        <v>127</v>
      </c>
      <c r="F78" s="52"/>
      <c r="G78" s="66"/>
      <c r="H78" s="53"/>
      <c r="I78" s="54"/>
      <c r="J78" s="55"/>
      <c r="L78" s="44"/>
      <c r="M78" s="46"/>
      <c r="N78" s="47"/>
      <c r="O78" s="45"/>
    </row>
    <row r="79" spans="2:15" x14ac:dyDescent="0.25">
      <c r="B79" s="9" t="s">
        <v>114</v>
      </c>
      <c r="C79" s="34" t="s">
        <v>168</v>
      </c>
      <c r="D79" s="3" t="e">
        <f>IF(C79="","",VLOOKUP(C79,TABELAS!A$10:E$6180,5,0))</f>
        <v>#N/A</v>
      </c>
      <c r="E79" s="2" t="e">
        <f>IF(C79="","",VLOOKUP(C79,TABELAS!A$10:E$6314,2,0))</f>
        <v>#N/A</v>
      </c>
      <c r="F79" s="3" t="e">
        <f>IF(C$8="","",VLOOKUP(C79,TABELAS!A$10:E$6314,3,0))</f>
        <v>#N/A</v>
      </c>
      <c r="G79" s="61"/>
      <c r="H79" s="64" t="e">
        <f>IF(E79="","",VLOOKUP(C79,TABELAS!A$10:G$6314,4,0))</f>
        <v>#N/A</v>
      </c>
      <c r="I79" s="4" t="e">
        <f t="shared" ref="I79:I85" si="14">ROUND(IF(D79="DER",H79*I$4,H79*J$4),2)</f>
        <v>#N/A</v>
      </c>
      <c r="J79" s="43" t="e">
        <f t="shared" ref="J79:J85" si="15">ROUND(G79*I79,2)</f>
        <v>#N/A</v>
      </c>
      <c r="L79" s="44"/>
      <c r="M79" s="46"/>
      <c r="N79" s="47"/>
      <c r="O79" s="45"/>
    </row>
    <row r="80" spans="2:15" x14ac:dyDescent="0.25">
      <c r="B80" s="9" t="s">
        <v>116</v>
      </c>
      <c r="C80" s="19" t="s">
        <v>131</v>
      </c>
      <c r="D80" s="3" t="str">
        <f>IF(C80="","",VLOOKUP(C80,TABELAS!A$10:E$6180,5,0))</f>
        <v>DER</v>
      </c>
      <c r="E80" s="2" t="str">
        <f>IF(C80="","",VLOOKUP(C80,TABELAS!A$10:E$6314,2,0))</f>
        <v xml:space="preserve">GRAMA PLACA COM ADUBO                                                          </v>
      </c>
      <c r="F80" s="3" t="str">
        <f>IF(C$8="","",VLOOKUP(C80,TABELAS!A$10:E$6314,3,0))</f>
        <v>m2</v>
      </c>
      <c r="G80" s="61"/>
      <c r="H80" s="64">
        <f>IF(E80="","",VLOOKUP(C80,TABELAS!A$10:G$6314,4,0))</f>
        <v>19.72</v>
      </c>
      <c r="I80" s="4">
        <f t="shared" si="14"/>
        <v>19.72</v>
      </c>
      <c r="J80" s="43">
        <f t="shared" si="15"/>
        <v>0</v>
      </c>
      <c r="L80" s="44"/>
      <c r="M80" s="46"/>
      <c r="N80" s="47"/>
      <c r="O80" s="45"/>
    </row>
    <row r="81" spans="2:15" x14ac:dyDescent="0.25">
      <c r="B81" s="9" t="s">
        <v>118</v>
      </c>
      <c r="C81" s="19" t="s">
        <v>133</v>
      </c>
      <c r="D81" s="3" t="str">
        <f>IF(C81="","",VLOOKUP(C81,TABELAS!A$10:E$6180,5,0))</f>
        <v>DER</v>
      </c>
      <c r="E81" s="2" t="str">
        <f>IF(C81="","",VLOOKUP(C81,TABELAS!A$10:E$6314,2,0))</f>
        <v xml:space="preserve">IRRIGACAO DE REVESTIMENTO VEGETAL                                              </v>
      </c>
      <c r="F81" s="3" t="str">
        <f>IF(C$8="","",VLOOKUP(C81,TABELAS!A$10:E$6314,3,0))</f>
        <v>m2</v>
      </c>
      <c r="G81" s="61"/>
      <c r="H81" s="64">
        <f>IF(E81="","",VLOOKUP(C81,TABELAS!A$10:G$6314,4,0))</f>
        <v>0.46</v>
      </c>
      <c r="I81" s="4">
        <f t="shared" si="14"/>
        <v>0.46</v>
      </c>
      <c r="J81" s="43">
        <f t="shared" si="15"/>
        <v>0</v>
      </c>
      <c r="L81" s="44"/>
      <c r="M81" s="46"/>
      <c r="N81" s="47"/>
      <c r="O81" s="45"/>
    </row>
    <row r="82" spans="2:15" x14ac:dyDescent="0.25">
      <c r="B82" s="9" t="s">
        <v>120</v>
      </c>
      <c r="C82" s="19" t="s">
        <v>173</v>
      </c>
      <c r="D82" s="3" t="e">
        <f>IF(C82="","",VLOOKUP(C82,TABELAS!A$10:E$6180,5,0))</f>
        <v>#N/A</v>
      </c>
      <c r="E82" s="2" t="e">
        <f>IF(C82="","",VLOOKUP(C82,TABELAS!A$10:E$6314,2,0))</f>
        <v>#N/A</v>
      </c>
      <c r="F82" s="3" t="e">
        <f>IF(C$8="","",VLOOKUP(C82,TABELAS!A$10:E$6314,3,0))</f>
        <v>#N/A</v>
      </c>
      <c r="G82" s="61"/>
      <c r="H82" s="64" t="e">
        <f>IF(E82="","",VLOOKUP(C82,TABELAS!A$10:G$6314,4,0))</f>
        <v>#N/A</v>
      </c>
      <c r="I82" s="4" t="e">
        <f t="shared" si="14"/>
        <v>#N/A</v>
      </c>
      <c r="J82" s="43" t="e">
        <f t="shared" si="15"/>
        <v>#N/A</v>
      </c>
      <c r="L82" s="44"/>
      <c r="M82" s="46"/>
      <c r="N82" s="47"/>
      <c r="O82" s="45"/>
    </row>
    <row r="83" spans="2:15" ht="30" x14ac:dyDescent="0.25">
      <c r="B83" s="9" t="s">
        <v>122</v>
      </c>
      <c r="C83" s="19" t="s">
        <v>136</v>
      </c>
      <c r="D83" s="3" t="str">
        <f>IF(C83="","",VLOOKUP(C83,TABELAS!A$10:E$6180,5,0))</f>
        <v>CDHU</v>
      </c>
      <c r="E83" s="2" t="str">
        <f>IF(C83="","",VLOOKUP(C83,TABELAS!A$10:E$6314,2,0))</f>
        <v>Placa para sinalização viária em chapa de aço, totalmente refletiva com película IA/IA - área até 2,0 m²</v>
      </c>
      <c r="F83" s="3" t="str">
        <f>IF(C$8="","",VLOOKUP(C83,TABELAS!A$10:E$6314,3,0))</f>
        <v>M2</v>
      </c>
      <c r="G83" s="61"/>
      <c r="H83" s="64">
        <f>IF(E83="","",VLOOKUP(C83,TABELAS!A$10:G$6314,4,0))</f>
        <v>1639.09</v>
      </c>
      <c r="I83" s="4">
        <f t="shared" si="14"/>
        <v>2018.7</v>
      </c>
      <c r="J83" s="43">
        <f t="shared" si="15"/>
        <v>0</v>
      </c>
      <c r="L83" s="44"/>
      <c r="M83" s="46"/>
      <c r="N83" s="47"/>
      <c r="O83" s="45"/>
    </row>
    <row r="84" spans="2:15" x14ac:dyDescent="0.25">
      <c r="B84" s="9" t="s">
        <v>124</v>
      </c>
      <c r="C84" s="19" t="s">
        <v>179</v>
      </c>
      <c r="D84" s="3" t="str">
        <f>IF(C84="","",VLOOKUP(C84,TABELAS!A$10:E$6180,5,0))</f>
        <v>CDHU</v>
      </c>
      <c r="E84" s="2" t="str">
        <f>IF(C84="","",VLOOKUP(C84,TABELAS!A$10:E$6314,2,0))</f>
        <v>Coluna simples (P-51), para fixação de placa de orientação</v>
      </c>
      <c r="F84" s="3" t="str">
        <f>IF(C$8="","",VLOOKUP(C84,TABELAS!A$10:E$6314,3,0))</f>
        <v>UN</v>
      </c>
      <c r="G84" s="61"/>
      <c r="H84" s="64">
        <f>IF(E84="","",VLOOKUP(C84,TABELAS!A$10:G$6314,4,0))</f>
        <v>3626.14</v>
      </c>
      <c r="I84" s="4">
        <f t="shared" si="14"/>
        <v>4465.95</v>
      </c>
      <c r="J84" s="43">
        <f t="shared" si="15"/>
        <v>0</v>
      </c>
      <c r="L84" s="44"/>
      <c r="M84" s="46"/>
      <c r="N84" s="47"/>
      <c r="O84" s="45"/>
    </row>
    <row r="85" spans="2:15" x14ac:dyDescent="0.25">
      <c r="B85" s="9" t="s">
        <v>180</v>
      </c>
      <c r="C85" s="34" t="s">
        <v>140</v>
      </c>
      <c r="D85" s="3" t="str">
        <f>IF(C85="","",VLOOKUP(C85,TABELAS!A$10:E$6180,5,0))</f>
        <v>CDHU</v>
      </c>
      <c r="E85" s="2" t="str">
        <f>IF(C85="","",VLOOKUP(C85,TABELAS!A$10:E$6314,2,0))</f>
        <v>Limpeza final da obra</v>
      </c>
      <c r="F85" s="3" t="str">
        <f>IF(C$8="","",VLOOKUP(C85,TABELAS!A$10:E$6314,3,0))</f>
        <v>M2</v>
      </c>
      <c r="G85" s="61"/>
      <c r="H85" s="64">
        <f>IF(E85="","",VLOOKUP(C85,TABELAS!A$10:G$6314,4,0))</f>
        <v>15</v>
      </c>
      <c r="I85" s="4">
        <f t="shared" si="14"/>
        <v>18.47</v>
      </c>
      <c r="J85" s="43">
        <f t="shared" si="15"/>
        <v>0</v>
      </c>
      <c r="L85" s="44"/>
      <c r="M85" s="46"/>
      <c r="N85" s="47"/>
      <c r="O85" s="45"/>
    </row>
    <row r="86" spans="2:15" ht="15.75" thickBot="1" x14ac:dyDescent="0.3">
      <c r="B86" s="38"/>
      <c r="C86" s="39"/>
      <c r="D86" s="40"/>
      <c r="E86" s="39"/>
      <c r="F86" s="40"/>
      <c r="G86" s="198" t="s">
        <v>32</v>
      </c>
      <c r="H86" s="198"/>
      <c r="I86" s="41"/>
      <c r="J86" s="42" t="e">
        <f>SUM(J79:J85)</f>
        <v>#N/A</v>
      </c>
      <c r="L86" s="44"/>
      <c r="M86" s="46"/>
      <c r="N86" s="47"/>
      <c r="O86" s="45"/>
    </row>
    <row r="87" spans="2:15" x14ac:dyDescent="0.25">
      <c r="B87" s="48" t="s">
        <v>126</v>
      </c>
      <c r="C87" s="49"/>
      <c r="D87" s="50"/>
      <c r="E87" s="51" t="s">
        <v>113</v>
      </c>
      <c r="F87" s="52"/>
      <c r="G87" s="66"/>
      <c r="H87" s="53"/>
      <c r="I87" s="54"/>
      <c r="J87" s="55"/>
      <c r="L87" s="44"/>
      <c r="M87" s="46"/>
      <c r="N87" s="47"/>
      <c r="O87" s="45"/>
    </row>
    <row r="88" spans="2:15" x14ac:dyDescent="0.25">
      <c r="B88" s="9" t="s">
        <v>128</v>
      </c>
      <c r="C88" s="34" t="s">
        <v>115</v>
      </c>
      <c r="D88" s="3" t="str">
        <f>IF(C88="","",VLOOKUP(C88,TABELAS!A$10:E$6180,5,0))</f>
        <v>CDHU</v>
      </c>
      <c r="E88" s="2" t="str">
        <f>IF(C88="","",VLOOKUP(C88,TABELAS!A$10:E$6314,2,0))</f>
        <v>Regularização e compactação mecanizada de superfície, sem controle do proctor normal</v>
      </c>
      <c r="F88" s="3" t="str">
        <f>IF(C$8="","",VLOOKUP(C88,TABELAS!A$10:E$6314,3,0))</f>
        <v>M2</v>
      </c>
      <c r="G88" s="61"/>
      <c r="H88" s="64">
        <f>IF(E88="","",VLOOKUP(C88,TABELAS!A$10:G$6314,4,0))</f>
        <v>3.56</v>
      </c>
      <c r="I88" s="4">
        <f t="shared" ref="I88:I93" si="16">ROUND(IF(D88="DER",H88*I$4,H88*J$4),2)</f>
        <v>4.38</v>
      </c>
      <c r="J88" s="43">
        <f t="shared" ref="J88:J93" si="17">ROUND(G88*I88,2)</f>
        <v>0</v>
      </c>
      <c r="L88" s="44"/>
      <c r="M88" s="46"/>
      <c r="N88" s="47"/>
      <c r="O88" s="45"/>
    </row>
    <row r="89" spans="2:15" ht="30" x14ac:dyDescent="0.25">
      <c r="B89" s="9" t="s">
        <v>130</v>
      </c>
      <c r="C89" s="34" t="s">
        <v>117</v>
      </c>
      <c r="D89" s="3" t="str">
        <f>IF(C89="","",VLOOKUP(C89,TABELAS!A$10:E$6180,5,0))</f>
        <v>CDHU</v>
      </c>
      <c r="E89" s="2" t="str">
        <f>IF(C89="","",VLOOKUP(C89,TABELAS!A$10:E$6314,2,0))</f>
        <v>Abertura e preparo de caixa até 40 cm, compactação do subleito mínimo de 95% do PN e transporte até o raio de 1 km</v>
      </c>
      <c r="F89" s="3" t="str">
        <f>IF(C$8="","",VLOOKUP(C89,TABELAS!A$10:E$6314,3,0))</f>
        <v>M2</v>
      </c>
      <c r="G89" s="61"/>
      <c r="H89" s="64">
        <f>IF(E89="","",VLOOKUP(C89,TABELAS!A$10:G$6314,4,0))</f>
        <v>29.72</v>
      </c>
      <c r="I89" s="4">
        <f t="shared" si="16"/>
        <v>36.6</v>
      </c>
      <c r="J89" s="43">
        <f t="shared" si="17"/>
        <v>0</v>
      </c>
      <c r="L89" s="44"/>
      <c r="M89" s="46"/>
      <c r="N89" s="47"/>
      <c r="O89" s="45"/>
    </row>
    <row r="90" spans="2:15" x14ac:dyDescent="0.25">
      <c r="B90" s="9" t="s">
        <v>132</v>
      </c>
      <c r="C90" s="19" t="s">
        <v>119</v>
      </c>
      <c r="D90" s="3" t="str">
        <f>IF(C90="","",VLOOKUP(C90,TABELAS!A$10:E$6180,5,0))</f>
        <v>CDHU</v>
      </c>
      <c r="E90" s="2" t="str">
        <f>IF(C90="","",VLOOKUP(C90,TABELAS!A$10:E$6314,2,0))</f>
        <v>Compactação do subleito mínimo de 95% do PN</v>
      </c>
      <c r="F90" s="3" t="str">
        <f>IF(C$8="","",VLOOKUP(C90,TABELAS!A$10:E$6314,3,0))</f>
        <v>M3</v>
      </c>
      <c r="G90" s="61"/>
      <c r="H90" s="64">
        <f>IF(E90="","",VLOOKUP(C90,TABELAS!A$10:G$6314,4,0))</f>
        <v>21.23</v>
      </c>
      <c r="I90" s="4">
        <f t="shared" si="16"/>
        <v>26.15</v>
      </c>
      <c r="J90" s="43">
        <f t="shared" si="17"/>
        <v>0</v>
      </c>
      <c r="L90" s="44"/>
      <c r="M90" s="46"/>
      <c r="N90" s="47"/>
      <c r="O90" s="45"/>
    </row>
    <row r="91" spans="2:15" x14ac:dyDescent="0.25">
      <c r="B91" s="9" t="s">
        <v>134</v>
      </c>
      <c r="C91" s="34" t="s">
        <v>121</v>
      </c>
      <c r="D91" s="3" t="str">
        <f>IF(C91="","",VLOOKUP(C91,TABELAS!A$10:E$6180,5,0))</f>
        <v>CDHU</v>
      </c>
      <c r="E91" s="2" t="str">
        <f>IF(C91="","",VLOOKUP(C91,TABELAS!A$10:E$6314,2,0))</f>
        <v>Base de brita graduada</v>
      </c>
      <c r="F91" s="3" t="str">
        <f>IF(C$8="","",VLOOKUP(C91,TABELAS!A$10:E$6314,3,0))</f>
        <v>M3</v>
      </c>
      <c r="G91" s="61"/>
      <c r="H91" s="64">
        <f>IF(E91="","",VLOOKUP(C91,TABELAS!A$10:G$6314,4,0))</f>
        <v>268.31</v>
      </c>
      <c r="I91" s="4">
        <f t="shared" si="16"/>
        <v>330.45</v>
      </c>
      <c r="J91" s="43">
        <f t="shared" si="17"/>
        <v>0</v>
      </c>
      <c r="L91" s="44"/>
      <c r="M91" s="46"/>
      <c r="N91" s="47"/>
      <c r="O91" s="45"/>
    </row>
    <row r="92" spans="2:15" x14ac:dyDescent="0.25">
      <c r="B92" s="9" t="s">
        <v>135</v>
      </c>
      <c r="C92" s="34" t="s">
        <v>181</v>
      </c>
      <c r="D92" s="3" t="e">
        <f>IF(C92="","",VLOOKUP(C92,TABELAS!A$10:E$6180,5,0))</f>
        <v>#N/A</v>
      </c>
      <c r="E92" s="2" t="e">
        <f>IF(C92="","",VLOOKUP(C92,TABELAS!A$10:E$6314,2,0))</f>
        <v>#N/A</v>
      </c>
      <c r="F92" s="3" t="e">
        <f>IF(C$8="","",VLOOKUP(C92,TABELAS!A$10:E$6314,3,0))</f>
        <v>#N/A</v>
      </c>
      <c r="G92" s="61"/>
      <c r="H92" s="64" t="e">
        <f>IF(E92="","",VLOOKUP(C92,TABELAS!A$10:G$6314,4,0))</f>
        <v>#N/A</v>
      </c>
      <c r="I92" s="4" t="e">
        <f t="shared" si="16"/>
        <v>#N/A</v>
      </c>
      <c r="J92" s="43" t="e">
        <f t="shared" si="17"/>
        <v>#N/A</v>
      </c>
      <c r="L92" s="44"/>
      <c r="M92" s="46"/>
      <c r="N92" s="47"/>
      <c r="O92" s="45"/>
    </row>
    <row r="93" spans="2:15" x14ac:dyDescent="0.25">
      <c r="B93" s="9" t="s">
        <v>137</v>
      </c>
      <c r="C93" s="34" t="s">
        <v>182</v>
      </c>
      <c r="D93" s="3" t="str">
        <f>IF(C93="","",VLOOKUP(C93,TABELAS!A$10:E$6180,5,0))</f>
        <v>CDHU</v>
      </c>
      <c r="E93" s="2" t="str">
        <f>IF(C93="","",VLOOKUP(C93,TABELAS!A$10:E$6314,2,0))</f>
        <v>Camada de rolamento em concreto betuminoso usinado quente - CBUQ</v>
      </c>
      <c r="F93" s="3" t="str">
        <f>IF(C$8="","",VLOOKUP(C93,TABELAS!A$10:E$6314,3,0))</f>
        <v>M3</v>
      </c>
      <c r="G93" s="61"/>
      <c r="H93" s="64">
        <f>IF(E93="","",VLOOKUP(C93,TABELAS!A$10:G$6314,4,0))</f>
        <v>1561.83</v>
      </c>
      <c r="I93" s="4">
        <f t="shared" si="16"/>
        <v>1923.55</v>
      </c>
      <c r="J93" s="43">
        <f t="shared" si="17"/>
        <v>0</v>
      </c>
      <c r="L93" s="44"/>
      <c r="M93" s="46"/>
      <c r="N93" s="47"/>
      <c r="O93" s="45"/>
    </row>
    <row r="94" spans="2:15" ht="15.75" thickBot="1" x14ac:dyDescent="0.3">
      <c r="B94" s="38"/>
      <c r="C94" s="39"/>
      <c r="D94" s="40"/>
      <c r="E94" s="39"/>
      <c r="F94" s="40"/>
      <c r="G94" s="198" t="s">
        <v>32</v>
      </c>
      <c r="H94" s="198"/>
      <c r="I94" s="41"/>
      <c r="J94" s="42" t="e">
        <f>SUM(J88:J93)</f>
        <v>#N/A</v>
      </c>
      <c r="L94" s="73"/>
      <c r="M94" s="74"/>
      <c r="N94" s="75"/>
      <c r="O94" s="76"/>
    </row>
    <row r="95" spans="2:15" ht="15.75" thickBot="1" x14ac:dyDescent="0.3">
      <c r="G95" s="65"/>
      <c r="H95" s="62"/>
    </row>
    <row r="96" spans="2:15" ht="15.75" thickBot="1" x14ac:dyDescent="0.3">
      <c r="E96" s="26">
        <f>Orçamentária!E74</f>
        <v>0</v>
      </c>
      <c r="G96" s="65"/>
      <c r="H96" s="170" t="s">
        <v>142</v>
      </c>
      <c r="I96" s="171"/>
      <c r="J96" s="37" t="e">
        <f>J22+J32+J49+J55+J67+J77+J86+J94</f>
        <v>#N/A</v>
      </c>
      <c r="L96" s="77"/>
      <c r="M96" s="78"/>
      <c r="N96" s="79"/>
      <c r="O96" s="80"/>
    </row>
    <row r="97" spans="5:8" x14ac:dyDescent="0.25">
      <c r="E97" s="26">
        <f>Orçamentária!E75</f>
        <v>0</v>
      </c>
      <c r="G97" s="65"/>
      <c r="H97" s="62"/>
    </row>
  </sheetData>
  <mergeCells count="12">
    <mergeCell ref="G55:H55"/>
    <mergeCell ref="I2:J2"/>
    <mergeCell ref="L6:M6"/>
    <mergeCell ref="N6:O6"/>
    <mergeCell ref="G22:H22"/>
    <mergeCell ref="G32:H32"/>
    <mergeCell ref="G49:H49"/>
    <mergeCell ref="G67:H67"/>
    <mergeCell ref="G77:H77"/>
    <mergeCell ref="G86:H86"/>
    <mergeCell ref="G94:H94"/>
    <mergeCell ref="H96:I9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586"/>
  <sheetViews>
    <sheetView topLeftCell="A5735" zoomScale="115" zoomScaleNormal="115" workbookViewId="0">
      <selection activeCell="B3" sqref="B3"/>
    </sheetView>
  </sheetViews>
  <sheetFormatPr defaultRowHeight="33.75" customHeight="1" x14ac:dyDescent="0.25"/>
  <cols>
    <col min="1" max="1" width="17.42578125" style="6" bestFit="1" customWidth="1"/>
    <col min="2" max="2" width="66.42578125" style="25" customWidth="1"/>
    <col min="3" max="3" width="12.85546875" style="6" bestFit="1" customWidth="1"/>
    <col min="4" max="4" width="13.28515625" style="11" bestFit="1" customWidth="1"/>
    <col min="5" max="5" width="14.28515625" style="6" bestFit="1" customWidth="1"/>
    <col min="7" max="7" width="25" customWidth="1"/>
  </cols>
  <sheetData>
    <row r="1" spans="1:7" ht="15" x14ac:dyDescent="0.25">
      <c r="E1" s="12"/>
    </row>
    <row r="2" spans="1:7" ht="15" x14ac:dyDescent="0.25">
      <c r="A2" s="14" t="s">
        <v>183</v>
      </c>
      <c r="E2" s="13"/>
      <c r="G2" t="s">
        <v>184</v>
      </c>
    </row>
    <row r="3" spans="1:7" ht="15" x14ac:dyDescent="0.25">
      <c r="B3" s="26" t="s">
        <v>185</v>
      </c>
    </row>
    <row r="4" spans="1:7" ht="15" x14ac:dyDescent="0.25">
      <c r="B4" s="26" t="s">
        <v>143</v>
      </c>
    </row>
    <row r="5" spans="1:7" ht="15" x14ac:dyDescent="0.25">
      <c r="A5" s="14" t="s">
        <v>186</v>
      </c>
    </row>
    <row r="6" spans="1:7" ht="15" x14ac:dyDescent="0.25"/>
    <row r="7" spans="1:7" ht="15" x14ac:dyDescent="0.25"/>
    <row r="8" spans="1:7" ht="15" x14ac:dyDescent="0.25">
      <c r="A8" s="6" t="s">
        <v>187</v>
      </c>
      <c r="B8" s="25" t="s">
        <v>188</v>
      </c>
      <c r="C8" s="6" t="s">
        <v>189</v>
      </c>
      <c r="D8" s="11" t="s">
        <v>190</v>
      </c>
      <c r="E8" s="6" t="s">
        <v>191</v>
      </c>
    </row>
    <row r="9" spans="1:7" ht="15" x14ac:dyDescent="0.25"/>
    <row r="10" spans="1:7" ht="15" x14ac:dyDescent="0.25">
      <c r="A10" s="71" t="s">
        <v>192</v>
      </c>
      <c r="B10" s="72" t="s">
        <v>193</v>
      </c>
      <c r="C10" s="71" t="s">
        <v>194</v>
      </c>
      <c r="D10" s="100">
        <v>217.61</v>
      </c>
      <c r="E10" s="6" t="s">
        <v>195</v>
      </c>
    </row>
    <row r="11" spans="1:7" ht="15" x14ac:dyDescent="0.25">
      <c r="A11" s="71" t="s">
        <v>196</v>
      </c>
      <c r="B11" s="72" t="s">
        <v>197</v>
      </c>
      <c r="C11" s="71" t="s">
        <v>194</v>
      </c>
      <c r="D11" s="100">
        <v>239.95</v>
      </c>
      <c r="E11" s="6" t="s">
        <v>195</v>
      </c>
    </row>
    <row r="12" spans="1:7" ht="15" x14ac:dyDescent="0.25">
      <c r="A12" s="71" t="s">
        <v>198</v>
      </c>
      <c r="B12" s="72" t="s">
        <v>199</v>
      </c>
      <c r="C12" s="71" t="s">
        <v>194</v>
      </c>
      <c r="D12" s="100">
        <v>201.19</v>
      </c>
      <c r="E12" s="6" t="s">
        <v>195</v>
      </c>
    </row>
    <row r="13" spans="1:7" ht="15" x14ac:dyDescent="0.25">
      <c r="A13" s="71" t="s">
        <v>200</v>
      </c>
      <c r="B13" s="72" t="s">
        <v>201</v>
      </c>
      <c r="C13" s="71" t="s">
        <v>194</v>
      </c>
      <c r="D13" s="100">
        <v>274.55</v>
      </c>
      <c r="E13" s="6" t="s">
        <v>195</v>
      </c>
    </row>
    <row r="14" spans="1:7" ht="15" x14ac:dyDescent="0.25">
      <c r="A14" s="71" t="s">
        <v>202</v>
      </c>
      <c r="B14" s="72" t="s">
        <v>203</v>
      </c>
      <c r="C14" s="71" t="s">
        <v>194</v>
      </c>
      <c r="D14" s="100">
        <v>228</v>
      </c>
      <c r="E14" s="6" t="s">
        <v>195</v>
      </c>
    </row>
    <row r="15" spans="1:7" ht="15" x14ac:dyDescent="0.25">
      <c r="A15" s="71" t="s">
        <v>204</v>
      </c>
      <c r="B15" s="72" t="s">
        <v>205</v>
      </c>
      <c r="C15" s="71" t="s">
        <v>194</v>
      </c>
      <c r="D15" s="100">
        <v>311.08999999999997</v>
      </c>
      <c r="E15" s="6" t="s">
        <v>195</v>
      </c>
    </row>
    <row r="16" spans="1:7" ht="15" x14ac:dyDescent="0.25">
      <c r="A16" s="71" t="s">
        <v>206</v>
      </c>
      <c r="B16" s="72" t="s">
        <v>207</v>
      </c>
      <c r="C16" s="71" t="s">
        <v>208</v>
      </c>
      <c r="D16" s="100">
        <v>1801.95</v>
      </c>
      <c r="E16" s="6" t="s">
        <v>195</v>
      </c>
    </row>
    <row r="17" spans="1:5" ht="15" x14ac:dyDescent="0.25">
      <c r="A17" s="71" t="s">
        <v>209</v>
      </c>
      <c r="B17" s="72" t="s">
        <v>210</v>
      </c>
      <c r="C17" s="71" t="s">
        <v>208</v>
      </c>
      <c r="D17" s="100">
        <v>6120.62</v>
      </c>
      <c r="E17" s="6" t="s">
        <v>195</v>
      </c>
    </row>
    <row r="18" spans="1:5" ht="15" x14ac:dyDescent="0.25">
      <c r="A18" s="71" t="s">
        <v>211</v>
      </c>
      <c r="B18" s="72" t="s">
        <v>212</v>
      </c>
      <c r="C18" s="71" t="s">
        <v>213</v>
      </c>
      <c r="D18" s="100">
        <v>18.32</v>
      </c>
      <c r="E18" s="6" t="s">
        <v>195</v>
      </c>
    </row>
    <row r="19" spans="1:5" ht="15" x14ac:dyDescent="0.25">
      <c r="A19" s="71" t="s">
        <v>214</v>
      </c>
      <c r="B19" s="72" t="s">
        <v>215</v>
      </c>
      <c r="C19" s="71" t="s">
        <v>194</v>
      </c>
      <c r="D19" s="100">
        <v>13.08</v>
      </c>
      <c r="E19" s="6" t="s">
        <v>195</v>
      </c>
    </row>
    <row r="20" spans="1:5" ht="15" x14ac:dyDescent="0.25">
      <c r="A20" s="71" t="s">
        <v>216</v>
      </c>
      <c r="B20" s="72" t="s">
        <v>217</v>
      </c>
      <c r="C20" s="71" t="s">
        <v>218</v>
      </c>
      <c r="D20" s="100">
        <v>2840.76</v>
      </c>
      <c r="E20" s="6" t="s">
        <v>195</v>
      </c>
    </row>
    <row r="21" spans="1:5" ht="15" x14ac:dyDescent="0.25">
      <c r="A21" s="71" t="s">
        <v>219</v>
      </c>
      <c r="B21" s="72" t="s">
        <v>220</v>
      </c>
      <c r="C21" s="71" t="s">
        <v>218</v>
      </c>
      <c r="D21" s="100">
        <v>3130.35</v>
      </c>
      <c r="E21" s="6" t="s">
        <v>195</v>
      </c>
    </row>
    <row r="22" spans="1:5" ht="15" x14ac:dyDescent="0.25">
      <c r="A22" s="71" t="s">
        <v>221</v>
      </c>
      <c r="B22" s="72" t="s">
        <v>222</v>
      </c>
      <c r="C22" s="71" t="s">
        <v>223</v>
      </c>
      <c r="D22" s="100">
        <v>18145.8</v>
      </c>
      <c r="E22" s="6" t="s">
        <v>195</v>
      </c>
    </row>
    <row r="23" spans="1:5" ht="15" x14ac:dyDescent="0.25">
      <c r="A23" s="71" t="s">
        <v>224</v>
      </c>
      <c r="B23" s="72" t="s">
        <v>225</v>
      </c>
      <c r="C23" s="71" t="s">
        <v>226</v>
      </c>
      <c r="D23" s="100">
        <v>2113.16</v>
      </c>
      <c r="E23" s="6" t="s">
        <v>195</v>
      </c>
    </row>
    <row r="24" spans="1:5" ht="15" x14ac:dyDescent="0.25">
      <c r="A24" s="71" t="s">
        <v>227</v>
      </c>
      <c r="B24" s="72" t="s">
        <v>228</v>
      </c>
      <c r="C24" s="71" t="s">
        <v>226</v>
      </c>
      <c r="D24" s="100">
        <v>5635.08</v>
      </c>
      <c r="E24" s="6" t="s">
        <v>195</v>
      </c>
    </row>
    <row r="25" spans="1:5" ht="15" x14ac:dyDescent="0.25">
      <c r="A25" s="71" t="s">
        <v>229</v>
      </c>
      <c r="B25" s="72" t="s">
        <v>230</v>
      </c>
      <c r="C25" s="71" t="s">
        <v>194</v>
      </c>
      <c r="D25" s="100">
        <v>375.23</v>
      </c>
      <c r="E25" s="6" t="s">
        <v>195</v>
      </c>
    </row>
    <row r="26" spans="1:5" ht="15" x14ac:dyDescent="0.25">
      <c r="A26" s="71" t="s">
        <v>231</v>
      </c>
      <c r="B26" s="72" t="s">
        <v>232</v>
      </c>
      <c r="C26" s="71" t="s">
        <v>194</v>
      </c>
      <c r="D26" s="100">
        <v>382.17</v>
      </c>
      <c r="E26" s="6" t="s">
        <v>195</v>
      </c>
    </row>
    <row r="27" spans="1:5" ht="15" x14ac:dyDescent="0.25">
      <c r="A27" s="71" t="s">
        <v>233</v>
      </c>
      <c r="B27" s="72" t="s">
        <v>234</v>
      </c>
      <c r="C27" s="71" t="s">
        <v>194</v>
      </c>
      <c r="D27" s="100">
        <v>514.20000000000005</v>
      </c>
      <c r="E27" s="6" t="s">
        <v>195</v>
      </c>
    </row>
    <row r="28" spans="1:5" ht="15" x14ac:dyDescent="0.25">
      <c r="A28" s="71" t="s">
        <v>235</v>
      </c>
      <c r="B28" s="72" t="s">
        <v>236</v>
      </c>
      <c r="C28" s="71" t="s">
        <v>194</v>
      </c>
      <c r="D28" s="100">
        <v>555.91999999999996</v>
      </c>
      <c r="E28" s="6" t="s">
        <v>195</v>
      </c>
    </row>
    <row r="29" spans="1:5" ht="15" x14ac:dyDescent="0.25">
      <c r="A29" s="71" t="s">
        <v>237</v>
      </c>
      <c r="B29" s="72" t="s">
        <v>238</v>
      </c>
      <c r="C29" s="71" t="s">
        <v>194</v>
      </c>
      <c r="D29" s="100">
        <v>751.73</v>
      </c>
      <c r="E29" s="6" t="s">
        <v>195</v>
      </c>
    </row>
    <row r="30" spans="1:5" ht="15" x14ac:dyDescent="0.25">
      <c r="A30" s="71" t="s">
        <v>239</v>
      </c>
      <c r="B30" s="72" t="s">
        <v>240</v>
      </c>
      <c r="C30" s="71" t="s">
        <v>194</v>
      </c>
      <c r="D30" s="100">
        <v>800.93</v>
      </c>
      <c r="E30" s="6" t="s">
        <v>195</v>
      </c>
    </row>
    <row r="31" spans="1:5" ht="15" x14ac:dyDescent="0.25">
      <c r="A31" s="71" t="s">
        <v>241</v>
      </c>
      <c r="B31" s="72" t="s">
        <v>242</v>
      </c>
      <c r="C31" s="71" t="s">
        <v>194</v>
      </c>
      <c r="D31" s="100">
        <v>868.6</v>
      </c>
      <c r="E31" s="6" t="s">
        <v>195</v>
      </c>
    </row>
    <row r="32" spans="1:5" ht="15" x14ac:dyDescent="0.25">
      <c r="A32" s="71" t="s">
        <v>243</v>
      </c>
      <c r="B32" s="72" t="s">
        <v>244</v>
      </c>
      <c r="C32" s="71" t="s">
        <v>194</v>
      </c>
      <c r="D32" s="100">
        <v>993.67</v>
      </c>
      <c r="E32" s="6" t="s">
        <v>195</v>
      </c>
    </row>
    <row r="33" spans="1:5" ht="15" x14ac:dyDescent="0.25">
      <c r="A33" s="71" t="s">
        <v>245</v>
      </c>
      <c r="B33" s="72" t="s">
        <v>246</v>
      </c>
      <c r="C33" s="71" t="s">
        <v>194</v>
      </c>
      <c r="D33" s="100">
        <v>958.92</v>
      </c>
      <c r="E33" s="6" t="s">
        <v>195</v>
      </c>
    </row>
    <row r="34" spans="1:5" ht="15" x14ac:dyDescent="0.25">
      <c r="A34" s="71" t="s">
        <v>247</v>
      </c>
      <c r="B34" s="72" t="s">
        <v>248</v>
      </c>
      <c r="C34" s="71" t="s">
        <v>194</v>
      </c>
      <c r="D34" s="100">
        <v>986.73</v>
      </c>
      <c r="E34" s="6" t="s">
        <v>195</v>
      </c>
    </row>
    <row r="35" spans="1:5" ht="15" x14ac:dyDescent="0.25">
      <c r="A35" s="71" t="s">
        <v>249</v>
      </c>
      <c r="B35" s="72" t="s">
        <v>250</v>
      </c>
      <c r="C35" s="71" t="s">
        <v>194</v>
      </c>
      <c r="D35" s="100">
        <v>1139.5899999999999</v>
      </c>
      <c r="E35" s="6" t="s">
        <v>195</v>
      </c>
    </row>
    <row r="36" spans="1:5" ht="15" x14ac:dyDescent="0.25">
      <c r="A36" s="71" t="s">
        <v>251</v>
      </c>
      <c r="B36" s="72" t="s">
        <v>252</v>
      </c>
      <c r="C36" s="71" t="s">
        <v>194</v>
      </c>
      <c r="D36" s="100">
        <v>1521.77</v>
      </c>
      <c r="E36" s="6" t="s">
        <v>195</v>
      </c>
    </row>
    <row r="37" spans="1:5" ht="15" x14ac:dyDescent="0.25">
      <c r="A37" s="71" t="s">
        <v>253</v>
      </c>
      <c r="B37" s="72" t="s">
        <v>254</v>
      </c>
      <c r="C37" s="71" t="s">
        <v>194</v>
      </c>
      <c r="D37" s="100">
        <v>156.11000000000001</v>
      </c>
      <c r="E37" s="6" t="s">
        <v>195</v>
      </c>
    </row>
    <row r="38" spans="1:5" ht="15" x14ac:dyDescent="0.25">
      <c r="A38" s="71" t="s">
        <v>255</v>
      </c>
      <c r="B38" s="72" t="s">
        <v>256</v>
      </c>
      <c r="C38" s="71" t="s">
        <v>194</v>
      </c>
      <c r="D38" s="100">
        <v>186.56</v>
      </c>
      <c r="E38" s="6" t="s">
        <v>195</v>
      </c>
    </row>
    <row r="39" spans="1:5" ht="30" x14ac:dyDescent="0.25">
      <c r="A39" s="71" t="s">
        <v>257</v>
      </c>
      <c r="B39" s="72" t="s">
        <v>258</v>
      </c>
      <c r="C39" s="71" t="s">
        <v>208</v>
      </c>
      <c r="D39" s="100">
        <v>3012.78</v>
      </c>
      <c r="E39" s="6" t="s">
        <v>195</v>
      </c>
    </row>
    <row r="40" spans="1:5" ht="30" x14ac:dyDescent="0.25">
      <c r="A40" s="71" t="s">
        <v>259</v>
      </c>
      <c r="B40" s="72" t="s">
        <v>260</v>
      </c>
      <c r="C40" s="71" t="s">
        <v>208</v>
      </c>
      <c r="D40" s="100">
        <v>3191.64</v>
      </c>
      <c r="E40" s="6" t="s">
        <v>195</v>
      </c>
    </row>
    <row r="41" spans="1:5" ht="30" x14ac:dyDescent="0.25">
      <c r="A41" s="71" t="s">
        <v>261</v>
      </c>
      <c r="B41" s="72" t="s">
        <v>262</v>
      </c>
      <c r="C41" s="71" t="s">
        <v>263</v>
      </c>
      <c r="D41" s="100">
        <v>2673.96</v>
      </c>
      <c r="E41" s="6" t="s">
        <v>195</v>
      </c>
    </row>
    <row r="42" spans="1:5" ht="15" x14ac:dyDescent="0.25">
      <c r="A42" s="71" t="s">
        <v>264</v>
      </c>
      <c r="B42" s="72" t="s">
        <v>265</v>
      </c>
      <c r="C42" s="71" t="s">
        <v>263</v>
      </c>
      <c r="D42" s="100">
        <v>2390.7600000000002</v>
      </c>
      <c r="E42" s="6" t="s">
        <v>195</v>
      </c>
    </row>
    <row r="43" spans="1:5" ht="30" x14ac:dyDescent="0.25">
      <c r="A43" s="71" t="s">
        <v>266</v>
      </c>
      <c r="B43" s="72" t="s">
        <v>267</v>
      </c>
      <c r="C43" s="71" t="s">
        <v>263</v>
      </c>
      <c r="D43" s="100">
        <v>2665.85</v>
      </c>
      <c r="E43" s="6" t="s">
        <v>195</v>
      </c>
    </row>
    <row r="44" spans="1:5" ht="30" x14ac:dyDescent="0.25">
      <c r="A44" s="71" t="s">
        <v>268</v>
      </c>
      <c r="B44" s="72" t="s">
        <v>269</v>
      </c>
      <c r="C44" s="71" t="s">
        <v>263</v>
      </c>
      <c r="D44" s="100">
        <v>1814.1</v>
      </c>
      <c r="E44" s="6" t="s">
        <v>195</v>
      </c>
    </row>
    <row r="45" spans="1:5" ht="30" x14ac:dyDescent="0.25">
      <c r="A45" s="71" t="s">
        <v>270</v>
      </c>
      <c r="B45" s="72" t="s">
        <v>271</v>
      </c>
      <c r="C45" s="71" t="s">
        <v>208</v>
      </c>
      <c r="D45" s="100">
        <v>6091.86</v>
      </c>
      <c r="E45" s="6" t="s">
        <v>195</v>
      </c>
    </row>
    <row r="46" spans="1:5" ht="30" x14ac:dyDescent="0.25">
      <c r="A46" s="71" t="s">
        <v>272</v>
      </c>
      <c r="B46" s="72" t="s">
        <v>273</v>
      </c>
      <c r="C46" s="71" t="s">
        <v>208</v>
      </c>
      <c r="D46" s="100">
        <v>5778.65</v>
      </c>
      <c r="E46" s="6" t="s">
        <v>195</v>
      </c>
    </row>
    <row r="47" spans="1:5" ht="30" x14ac:dyDescent="0.25">
      <c r="A47" s="71" t="s">
        <v>274</v>
      </c>
      <c r="B47" s="72" t="s">
        <v>275</v>
      </c>
      <c r="C47" s="71" t="s">
        <v>276</v>
      </c>
      <c r="D47" s="100">
        <v>5797.52</v>
      </c>
      <c r="E47" s="6" t="s">
        <v>195</v>
      </c>
    </row>
    <row r="48" spans="1:5" ht="30" x14ac:dyDescent="0.25">
      <c r="A48" s="71" t="s">
        <v>277</v>
      </c>
      <c r="B48" s="72" t="s">
        <v>278</v>
      </c>
      <c r="C48" s="71" t="s">
        <v>276</v>
      </c>
      <c r="D48" s="100">
        <v>5246.55</v>
      </c>
      <c r="E48" s="6" t="s">
        <v>195</v>
      </c>
    </row>
    <row r="49" spans="1:5" ht="30" x14ac:dyDescent="0.25">
      <c r="A49" s="71" t="s">
        <v>279</v>
      </c>
      <c r="B49" s="72" t="s">
        <v>280</v>
      </c>
      <c r="C49" s="71" t="s">
        <v>208</v>
      </c>
      <c r="D49" s="100">
        <v>4.95</v>
      </c>
      <c r="E49" s="6" t="s">
        <v>195</v>
      </c>
    </row>
    <row r="50" spans="1:5" ht="30" x14ac:dyDescent="0.25">
      <c r="A50" s="71" t="s">
        <v>281</v>
      </c>
      <c r="B50" s="72" t="s">
        <v>282</v>
      </c>
      <c r="C50" s="71" t="s">
        <v>283</v>
      </c>
      <c r="D50" s="100">
        <v>3.56</v>
      </c>
      <c r="E50" s="6" t="s">
        <v>195</v>
      </c>
    </row>
    <row r="51" spans="1:5" ht="30" x14ac:dyDescent="0.25">
      <c r="A51" s="71" t="s">
        <v>284</v>
      </c>
      <c r="B51" s="72" t="s">
        <v>285</v>
      </c>
      <c r="C51" s="71" t="s">
        <v>194</v>
      </c>
      <c r="D51" s="100">
        <v>6.08</v>
      </c>
      <c r="E51" s="6" t="s">
        <v>195</v>
      </c>
    </row>
    <row r="52" spans="1:5" ht="30" x14ac:dyDescent="0.25">
      <c r="A52" s="71" t="s">
        <v>286</v>
      </c>
      <c r="B52" s="72" t="s">
        <v>287</v>
      </c>
      <c r="C52" s="71" t="s">
        <v>263</v>
      </c>
      <c r="D52" s="100">
        <v>11976.01</v>
      </c>
      <c r="E52" s="6" t="s">
        <v>195</v>
      </c>
    </row>
    <row r="53" spans="1:5" ht="30" x14ac:dyDescent="0.25">
      <c r="A53" s="71" t="s">
        <v>288</v>
      </c>
      <c r="B53" s="72" t="s">
        <v>289</v>
      </c>
      <c r="C53" s="71" t="s">
        <v>263</v>
      </c>
      <c r="D53" s="100">
        <v>16422.66</v>
      </c>
      <c r="E53" s="6" t="s">
        <v>195</v>
      </c>
    </row>
    <row r="54" spans="1:5" ht="30" x14ac:dyDescent="0.25">
      <c r="A54" s="71" t="s">
        <v>290</v>
      </c>
      <c r="B54" s="72" t="s">
        <v>291</v>
      </c>
      <c r="C54" s="71" t="s">
        <v>276</v>
      </c>
      <c r="D54" s="100">
        <v>4393.09</v>
      </c>
      <c r="E54" s="6" t="s">
        <v>195</v>
      </c>
    </row>
    <row r="55" spans="1:5" ht="30" x14ac:dyDescent="0.25">
      <c r="A55" s="71" t="s">
        <v>292</v>
      </c>
      <c r="B55" s="72" t="s">
        <v>293</v>
      </c>
      <c r="C55" s="71" t="s">
        <v>263</v>
      </c>
      <c r="D55" s="100">
        <v>3588.83</v>
      </c>
      <c r="E55" s="6" t="s">
        <v>195</v>
      </c>
    </row>
    <row r="56" spans="1:5" ht="15" x14ac:dyDescent="0.25">
      <c r="A56" s="71" t="s">
        <v>294</v>
      </c>
      <c r="B56" s="72" t="s">
        <v>295</v>
      </c>
      <c r="C56" s="71" t="s">
        <v>208</v>
      </c>
      <c r="D56" s="100">
        <v>313.61</v>
      </c>
      <c r="E56" s="6" t="s">
        <v>195</v>
      </c>
    </row>
    <row r="57" spans="1:5" ht="30" x14ac:dyDescent="0.25">
      <c r="A57" s="71" t="s">
        <v>296</v>
      </c>
      <c r="B57" s="72" t="s">
        <v>297</v>
      </c>
      <c r="C57" s="71" t="s">
        <v>194</v>
      </c>
      <c r="D57" s="100">
        <v>10.11</v>
      </c>
      <c r="E57" s="6" t="s">
        <v>195</v>
      </c>
    </row>
    <row r="58" spans="1:5" ht="30" x14ac:dyDescent="0.25">
      <c r="A58" s="71" t="s">
        <v>298</v>
      </c>
      <c r="B58" s="72" t="s">
        <v>299</v>
      </c>
      <c r="C58" s="71" t="s">
        <v>300</v>
      </c>
      <c r="D58" s="100">
        <v>2925.4</v>
      </c>
      <c r="E58" s="6" t="s">
        <v>195</v>
      </c>
    </row>
    <row r="59" spans="1:5" ht="15" x14ac:dyDescent="0.25">
      <c r="A59" s="71" t="s">
        <v>301</v>
      </c>
      <c r="B59" s="72" t="s">
        <v>302</v>
      </c>
      <c r="C59" s="71" t="s">
        <v>208</v>
      </c>
      <c r="D59" s="100">
        <v>3224.66</v>
      </c>
      <c r="E59" s="6" t="s">
        <v>195</v>
      </c>
    </row>
    <row r="60" spans="1:5" ht="30" x14ac:dyDescent="0.25">
      <c r="A60" s="71" t="s">
        <v>303</v>
      </c>
      <c r="B60" s="72" t="s">
        <v>304</v>
      </c>
      <c r="C60" s="71" t="s">
        <v>208</v>
      </c>
      <c r="D60" s="100">
        <v>3856.55</v>
      </c>
      <c r="E60" s="6" t="s">
        <v>195</v>
      </c>
    </row>
    <row r="61" spans="1:5" ht="30" x14ac:dyDescent="0.25">
      <c r="A61" s="71" t="s">
        <v>305</v>
      </c>
      <c r="B61" s="72" t="s">
        <v>306</v>
      </c>
      <c r="C61" s="71" t="s">
        <v>208</v>
      </c>
      <c r="D61" s="100">
        <v>12882</v>
      </c>
      <c r="E61" s="6" t="s">
        <v>195</v>
      </c>
    </row>
    <row r="62" spans="1:5" ht="30" x14ac:dyDescent="0.25">
      <c r="A62" s="71" t="s">
        <v>307</v>
      </c>
      <c r="B62" s="72" t="s">
        <v>308</v>
      </c>
      <c r="C62" s="71" t="s">
        <v>194</v>
      </c>
      <c r="D62" s="100">
        <v>3.9</v>
      </c>
      <c r="E62" s="6" t="s">
        <v>195</v>
      </c>
    </row>
    <row r="63" spans="1:5" ht="15" x14ac:dyDescent="0.25">
      <c r="A63" s="71" t="s">
        <v>309</v>
      </c>
      <c r="B63" s="72" t="s">
        <v>310</v>
      </c>
      <c r="C63" s="71" t="s">
        <v>194</v>
      </c>
      <c r="D63" s="100">
        <v>11.8</v>
      </c>
      <c r="E63" s="6" t="s">
        <v>195</v>
      </c>
    </row>
    <row r="64" spans="1:5" ht="15" x14ac:dyDescent="0.25">
      <c r="A64" s="71" t="s">
        <v>311</v>
      </c>
      <c r="B64" s="72" t="s">
        <v>312</v>
      </c>
      <c r="C64" s="71" t="s">
        <v>313</v>
      </c>
      <c r="D64" s="100">
        <v>6138.19</v>
      </c>
      <c r="E64" s="6" t="s">
        <v>195</v>
      </c>
    </row>
    <row r="65" spans="1:5" ht="30" x14ac:dyDescent="0.25">
      <c r="A65" s="71" t="s">
        <v>314</v>
      </c>
      <c r="B65" s="72" t="s">
        <v>315</v>
      </c>
      <c r="C65" s="71" t="s">
        <v>316</v>
      </c>
      <c r="D65" s="100">
        <v>65825.73</v>
      </c>
      <c r="E65" s="6" t="s">
        <v>195</v>
      </c>
    </row>
    <row r="66" spans="1:5" ht="30" x14ac:dyDescent="0.25">
      <c r="A66" s="71" t="s">
        <v>317</v>
      </c>
      <c r="B66" s="72" t="s">
        <v>318</v>
      </c>
      <c r="C66" s="71" t="s">
        <v>208</v>
      </c>
      <c r="D66" s="100">
        <v>273.29000000000002</v>
      </c>
      <c r="E66" s="6" t="s">
        <v>195</v>
      </c>
    </row>
    <row r="67" spans="1:5" ht="30" x14ac:dyDescent="0.25">
      <c r="A67" s="71" t="s">
        <v>319</v>
      </c>
      <c r="B67" s="72" t="s">
        <v>320</v>
      </c>
      <c r="C67" s="71" t="s">
        <v>208</v>
      </c>
      <c r="D67" s="100">
        <v>1539.42</v>
      </c>
      <c r="E67" s="6" t="s">
        <v>195</v>
      </c>
    </row>
    <row r="68" spans="1:5" ht="30" x14ac:dyDescent="0.25">
      <c r="A68" s="71" t="s">
        <v>321</v>
      </c>
      <c r="B68" s="72" t="s">
        <v>322</v>
      </c>
      <c r="C68" s="71" t="s">
        <v>208</v>
      </c>
      <c r="D68" s="100">
        <v>2454.04</v>
      </c>
      <c r="E68" s="6" t="s">
        <v>195</v>
      </c>
    </row>
    <row r="69" spans="1:5" ht="30" x14ac:dyDescent="0.25">
      <c r="A69" s="71" t="s">
        <v>323</v>
      </c>
      <c r="B69" s="72" t="s">
        <v>324</v>
      </c>
      <c r="C69" s="71" t="s">
        <v>208</v>
      </c>
      <c r="D69" s="100">
        <v>4070.44</v>
      </c>
      <c r="E69" s="6" t="s">
        <v>195</v>
      </c>
    </row>
    <row r="70" spans="1:5" ht="15" x14ac:dyDescent="0.25">
      <c r="A70" s="71" t="s">
        <v>325</v>
      </c>
      <c r="B70" s="72" t="s">
        <v>326</v>
      </c>
      <c r="C70" s="71" t="s">
        <v>194</v>
      </c>
      <c r="D70" s="100">
        <v>239.07</v>
      </c>
      <c r="E70" s="6" t="s">
        <v>195</v>
      </c>
    </row>
    <row r="71" spans="1:5" ht="17.25" x14ac:dyDescent="0.25">
      <c r="A71" s="71" t="s">
        <v>327</v>
      </c>
      <c r="B71" s="72" t="s">
        <v>328</v>
      </c>
      <c r="C71" s="71" t="s">
        <v>283</v>
      </c>
      <c r="D71" s="100">
        <v>84.39</v>
      </c>
      <c r="E71" s="6" t="s">
        <v>195</v>
      </c>
    </row>
    <row r="72" spans="1:5" ht="17.25" x14ac:dyDescent="0.25">
      <c r="A72" s="71" t="s">
        <v>329</v>
      </c>
      <c r="B72" s="72" t="s">
        <v>330</v>
      </c>
      <c r="C72" s="71" t="s">
        <v>331</v>
      </c>
      <c r="D72" s="100">
        <v>321.8</v>
      </c>
      <c r="E72" s="6" t="s">
        <v>195</v>
      </c>
    </row>
    <row r="73" spans="1:5" ht="30" x14ac:dyDescent="0.25">
      <c r="A73" s="71" t="s">
        <v>332</v>
      </c>
      <c r="B73" s="72" t="s">
        <v>333</v>
      </c>
      <c r="C73" s="71" t="s">
        <v>208</v>
      </c>
      <c r="D73" s="100">
        <v>113.19</v>
      </c>
      <c r="E73" s="6" t="s">
        <v>195</v>
      </c>
    </row>
    <row r="74" spans="1:5" ht="15" x14ac:dyDescent="0.25">
      <c r="A74" s="71" t="s">
        <v>334</v>
      </c>
      <c r="B74" s="72" t="s">
        <v>335</v>
      </c>
      <c r="C74" s="71" t="s">
        <v>194</v>
      </c>
      <c r="D74" s="100">
        <v>87.69</v>
      </c>
      <c r="E74" s="6" t="s">
        <v>195</v>
      </c>
    </row>
    <row r="75" spans="1:5" ht="15" x14ac:dyDescent="0.25">
      <c r="A75" s="71" t="s">
        <v>336</v>
      </c>
      <c r="B75" s="72" t="s">
        <v>337</v>
      </c>
      <c r="C75" s="71" t="s">
        <v>194</v>
      </c>
      <c r="D75" s="100">
        <v>98.65</v>
      </c>
      <c r="E75" s="6" t="s">
        <v>195</v>
      </c>
    </row>
    <row r="76" spans="1:5" ht="15" x14ac:dyDescent="0.25">
      <c r="A76" s="71" t="s">
        <v>338</v>
      </c>
      <c r="B76" s="72" t="s">
        <v>339</v>
      </c>
      <c r="C76" s="71" t="s">
        <v>194</v>
      </c>
      <c r="D76" s="100">
        <v>47.34</v>
      </c>
      <c r="E76" s="6" t="s">
        <v>195</v>
      </c>
    </row>
    <row r="77" spans="1:5" ht="17.25" x14ac:dyDescent="0.25">
      <c r="A77" s="71" t="s">
        <v>340</v>
      </c>
      <c r="B77" s="72" t="s">
        <v>341</v>
      </c>
      <c r="C77" s="71" t="s">
        <v>331</v>
      </c>
      <c r="D77" s="100">
        <v>659.92</v>
      </c>
      <c r="E77" s="6" t="s">
        <v>195</v>
      </c>
    </row>
    <row r="78" spans="1:5" ht="17.25" x14ac:dyDescent="0.25">
      <c r="A78" s="71" t="s">
        <v>342</v>
      </c>
      <c r="B78" s="72" t="s">
        <v>343</v>
      </c>
      <c r="C78" s="71" t="s">
        <v>331</v>
      </c>
      <c r="D78" s="100">
        <v>353.14</v>
      </c>
      <c r="E78" s="6" t="s">
        <v>195</v>
      </c>
    </row>
    <row r="79" spans="1:5" ht="17.25" x14ac:dyDescent="0.25">
      <c r="A79" s="71" t="s">
        <v>344</v>
      </c>
      <c r="B79" s="72" t="s">
        <v>345</v>
      </c>
      <c r="C79" s="71" t="s">
        <v>331</v>
      </c>
      <c r="D79" s="100">
        <v>356.98</v>
      </c>
      <c r="E79" s="6" t="s">
        <v>195</v>
      </c>
    </row>
    <row r="80" spans="1:5" ht="17.25" x14ac:dyDescent="0.25">
      <c r="A80" s="71" t="s">
        <v>346</v>
      </c>
      <c r="B80" s="72" t="s">
        <v>347</v>
      </c>
      <c r="C80" s="71" t="s">
        <v>283</v>
      </c>
      <c r="D80" s="100">
        <v>102.94</v>
      </c>
      <c r="E80" s="6" t="s">
        <v>195</v>
      </c>
    </row>
    <row r="81" spans="1:5" ht="17.25" x14ac:dyDescent="0.25">
      <c r="A81" s="71" t="s">
        <v>159</v>
      </c>
      <c r="B81" s="72" t="s">
        <v>348</v>
      </c>
      <c r="C81" s="71" t="s">
        <v>283</v>
      </c>
      <c r="D81" s="100">
        <v>37.43</v>
      </c>
      <c r="E81" s="6" t="s">
        <v>195</v>
      </c>
    </row>
    <row r="82" spans="1:5" ht="17.25" x14ac:dyDescent="0.25">
      <c r="A82" s="71" t="s">
        <v>349</v>
      </c>
      <c r="B82" s="72" t="s">
        <v>350</v>
      </c>
      <c r="C82" s="71" t="s">
        <v>331</v>
      </c>
      <c r="D82" s="100">
        <v>63.82</v>
      </c>
      <c r="E82" s="6" t="s">
        <v>195</v>
      </c>
    </row>
    <row r="83" spans="1:5" ht="15" x14ac:dyDescent="0.25">
      <c r="A83" s="71" t="s">
        <v>351</v>
      </c>
      <c r="B83" s="72" t="s">
        <v>352</v>
      </c>
      <c r="C83" s="71" t="s">
        <v>194</v>
      </c>
      <c r="D83" s="100">
        <v>2.16</v>
      </c>
      <c r="E83" s="6" t="s">
        <v>195</v>
      </c>
    </row>
    <row r="84" spans="1:5" ht="15" x14ac:dyDescent="0.25">
      <c r="A84" s="71" t="s">
        <v>353</v>
      </c>
      <c r="B84" s="72" t="s">
        <v>354</v>
      </c>
      <c r="C84" s="71" t="s">
        <v>194</v>
      </c>
      <c r="D84" s="100">
        <v>98.25</v>
      </c>
      <c r="E84" s="6" t="s">
        <v>195</v>
      </c>
    </row>
    <row r="85" spans="1:5" ht="15" x14ac:dyDescent="0.25">
      <c r="A85" s="71" t="s">
        <v>355</v>
      </c>
      <c r="B85" s="72" t="s">
        <v>356</v>
      </c>
      <c r="C85" s="71" t="s">
        <v>194</v>
      </c>
      <c r="D85" s="100">
        <v>102.45</v>
      </c>
      <c r="E85" s="6" t="s">
        <v>195</v>
      </c>
    </row>
    <row r="86" spans="1:5" ht="15" x14ac:dyDescent="0.25">
      <c r="A86" s="71" t="s">
        <v>357</v>
      </c>
      <c r="B86" s="72" t="s">
        <v>358</v>
      </c>
      <c r="C86" s="71" t="s">
        <v>194</v>
      </c>
      <c r="D86" s="100">
        <v>109.12</v>
      </c>
      <c r="E86" s="6" t="s">
        <v>195</v>
      </c>
    </row>
    <row r="87" spans="1:5" ht="15" x14ac:dyDescent="0.25">
      <c r="A87" s="71" t="s">
        <v>359</v>
      </c>
      <c r="B87" s="72" t="s">
        <v>360</v>
      </c>
      <c r="C87" s="71" t="s">
        <v>194</v>
      </c>
      <c r="D87" s="100">
        <v>115.18</v>
      </c>
      <c r="E87" s="6" t="s">
        <v>195</v>
      </c>
    </row>
    <row r="88" spans="1:5" ht="15" x14ac:dyDescent="0.25">
      <c r="A88" s="71" t="s">
        <v>361</v>
      </c>
      <c r="B88" s="72" t="s">
        <v>362</v>
      </c>
      <c r="C88" s="71" t="s">
        <v>194</v>
      </c>
      <c r="D88" s="100">
        <v>102.21</v>
      </c>
      <c r="E88" s="6" t="s">
        <v>195</v>
      </c>
    </row>
    <row r="89" spans="1:5" ht="17.25" x14ac:dyDescent="0.25">
      <c r="A89" s="71" t="s">
        <v>363</v>
      </c>
      <c r="B89" s="72" t="s">
        <v>364</v>
      </c>
      <c r="C89" s="71" t="s">
        <v>331</v>
      </c>
      <c r="D89" s="100">
        <v>539.38</v>
      </c>
      <c r="E89" s="6" t="s">
        <v>195</v>
      </c>
    </row>
    <row r="90" spans="1:5" ht="15" x14ac:dyDescent="0.25">
      <c r="A90" s="71" t="s">
        <v>365</v>
      </c>
      <c r="B90" s="72" t="s">
        <v>366</v>
      </c>
      <c r="C90" s="71" t="s">
        <v>194</v>
      </c>
      <c r="D90" s="100">
        <v>77.47</v>
      </c>
      <c r="E90" s="6" t="s">
        <v>195</v>
      </c>
    </row>
    <row r="91" spans="1:5" ht="15" x14ac:dyDescent="0.25">
      <c r="A91" s="71" t="s">
        <v>367</v>
      </c>
      <c r="B91" s="72" t="s">
        <v>368</v>
      </c>
      <c r="C91" s="71" t="s">
        <v>194</v>
      </c>
      <c r="D91" s="100">
        <v>2.59</v>
      </c>
      <c r="E91" s="6" t="s">
        <v>195</v>
      </c>
    </row>
    <row r="92" spans="1:5" ht="30" x14ac:dyDescent="0.25">
      <c r="A92" s="71" t="s">
        <v>369</v>
      </c>
      <c r="B92" s="72" t="s">
        <v>370</v>
      </c>
      <c r="C92" s="71" t="s">
        <v>208</v>
      </c>
      <c r="D92" s="100">
        <v>490.87</v>
      </c>
      <c r="E92" s="6" t="s">
        <v>195</v>
      </c>
    </row>
    <row r="93" spans="1:5" ht="17.25" x14ac:dyDescent="0.25">
      <c r="A93" s="71" t="s">
        <v>371</v>
      </c>
      <c r="B93" s="72" t="s">
        <v>372</v>
      </c>
      <c r="C93" s="71" t="s">
        <v>283</v>
      </c>
      <c r="D93" s="100">
        <v>0.71</v>
      </c>
      <c r="E93" s="6" t="s">
        <v>195</v>
      </c>
    </row>
    <row r="94" spans="1:5" ht="17.25" x14ac:dyDescent="0.25">
      <c r="A94" s="71" t="s">
        <v>373</v>
      </c>
      <c r="B94" s="72" t="s">
        <v>374</v>
      </c>
      <c r="C94" s="71" t="s">
        <v>283</v>
      </c>
      <c r="D94" s="100">
        <v>1.66</v>
      </c>
      <c r="E94" s="6" t="s">
        <v>195</v>
      </c>
    </row>
    <row r="95" spans="1:5" ht="17.25" x14ac:dyDescent="0.25">
      <c r="A95" s="71" t="s">
        <v>375</v>
      </c>
      <c r="B95" s="72" t="s">
        <v>376</v>
      </c>
      <c r="C95" s="71" t="s">
        <v>283</v>
      </c>
      <c r="D95" s="100">
        <v>6.28</v>
      </c>
      <c r="E95" s="6" t="s">
        <v>195</v>
      </c>
    </row>
    <row r="96" spans="1:5" ht="15" x14ac:dyDescent="0.25">
      <c r="A96" s="71" t="s">
        <v>377</v>
      </c>
      <c r="B96" s="72" t="s">
        <v>378</v>
      </c>
      <c r="C96" s="71" t="s">
        <v>208</v>
      </c>
      <c r="D96" s="100">
        <v>156.9</v>
      </c>
      <c r="E96" s="6" t="s">
        <v>195</v>
      </c>
    </row>
    <row r="97" spans="1:5" ht="15" x14ac:dyDescent="0.25">
      <c r="A97" s="71" t="s">
        <v>379</v>
      </c>
      <c r="B97" s="72" t="s">
        <v>380</v>
      </c>
      <c r="C97" s="71" t="s">
        <v>208</v>
      </c>
      <c r="D97" s="100">
        <v>156.9</v>
      </c>
      <c r="E97" s="6" t="s">
        <v>195</v>
      </c>
    </row>
    <row r="98" spans="1:5" ht="17.25" x14ac:dyDescent="0.25">
      <c r="A98" s="71" t="s">
        <v>381</v>
      </c>
      <c r="B98" s="72" t="s">
        <v>382</v>
      </c>
      <c r="C98" s="71" t="s">
        <v>283</v>
      </c>
      <c r="D98" s="100">
        <v>1.62</v>
      </c>
      <c r="E98" s="6" t="s">
        <v>195</v>
      </c>
    </row>
    <row r="99" spans="1:5" ht="17.25" x14ac:dyDescent="0.25">
      <c r="A99" s="71" t="s">
        <v>383</v>
      </c>
      <c r="B99" s="72" t="s">
        <v>384</v>
      </c>
      <c r="C99" s="71" t="s">
        <v>331</v>
      </c>
      <c r="D99" s="100">
        <v>4.95</v>
      </c>
      <c r="E99" s="6" t="s">
        <v>195</v>
      </c>
    </row>
    <row r="100" spans="1:5" ht="17.25" x14ac:dyDescent="0.25">
      <c r="A100" s="71" t="s">
        <v>36</v>
      </c>
      <c r="B100" s="72" t="s">
        <v>385</v>
      </c>
      <c r="C100" s="71" t="s">
        <v>331</v>
      </c>
      <c r="D100" s="100">
        <v>12.06</v>
      </c>
      <c r="E100" s="6" t="s">
        <v>195</v>
      </c>
    </row>
    <row r="101" spans="1:5" ht="17.25" x14ac:dyDescent="0.25">
      <c r="A101" s="71" t="s">
        <v>386</v>
      </c>
      <c r="B101" s="72" t="s">
        <v>387</v>
      </c>
      <c r="C101" s="71" t="s">
        <v>331</v>
      </c>
      <c r="D101" s="100">
        <v>70.540000000000006</v>
      </c>
      <c r="E101" s="6" t="s">
        <v>195</v>
      </c>
    </row>
    <row r="102" spans="1:5" ht="17.25" x14ac:dyDescent="0.25">
      <c r="A102" s="71" t="s">
        <v>388</v>
      </c>
      <c r="B102" s="72" t="s">
        <v>389</v>
      </c>
      <c r="C102" s="71" t="s">
        <v>331</v>
      </c>
      <c r="D102" s="100">
        <v>25.97</v>
      </c>
      <c r="E102" s="6" t="s">
        <v>195</v>
      </c>
    </row>
    <row r="103" spans="1:5" ht="17.25" x14ac:dyDescent="0.25">
      <c r="A103" s="71" t="s">
        <v>390</v>
      </c>
      <c r="B103" s="72" t="s">
        <v>391</v>
      </c>
      <c r="C103" s="71" t="s">
        <v>331</v>
      </c>
      <c r="D103" s="100">
        <v>4.95</v>
      </c>
      <c r="E103" s="6" t="s">
        <v>195</v>
      </c>
    </row>
    <row r="104" spans="1:5" ht="17.25" x14ac:dyDescent="0.25">
      <c r="A104" s="71" t="s">
        <v>392</v>
      </c>
      <c r="B104" s="72" t="s">
        <v>393</v>
      </c>
      <c r="C104" s="71" t="s">
        <v>331</v>
      </c>
      <c r="D104" s="100">
        <v>10.36</v>
      </c>
      <c r="E104" s="6" t="s">
        <v>195</v>
      </c>
    </row>
    <row r="105" spans="1:5" ht="17.25" x14ac:dyDescent="0.25">
      <c r="A105" s="71" t="s">
        <v>394</v>
      </c>
      <c r="B105" s="72" t="s">
        <v>395</v>
      </c>
      <c r="C105" s="71" t="s">
        <v>331</v>
      </c>
      <c r="D105" s="100">
        <v>9.23</v>
      </c>
      <c r="E105" s="6" t="s">
        <v>195</v>
      </c>
    </row>
    <row r="106" spans="1:5" ht="30" x14ac:dyDescent="0.25">
      <c r="A106" s="71" t="s">
        <v>396</v>
      </c>
      <c r="B106" s="72" t="s">
        <v>397</v>
      </c>
      <c r="C106" s="71" t="s">
        <v>331</v>
      </c>
      <c r="D106" s="100">
        <v>4.7</v>
      </c>
      <c r="E106" s="6" t="s">
        <v>195</v>
      </c>
    </row>
    <row r="107" spans="1:5" ht="30" x14ac:dyDescent="0.25">
      <c r="A107" s="71" t="s">
        <v>398</v>
      </c>
      <c r="B107" s="72" t="s">
        <v>399</v>
      </c>
      <c r="C107" s="71" t="s">
        <v>331</v>
      </c>
      <c r="D107" s="100">
        <v>36.880000000000003</v>
      </c>
      <c r="E107" s="6" t="s">
        <v>195</v>
      </c>
    </row>
    <row r="108" spans="1:5" ht="17.25" x14ac:dyDescent="0.25">
      <c r="A108" s="71" t="s">
        <v>400</v>
      </c>
      <c r="B108" s="72" t="s">
        <v>401</v>
      </c>
      <c r="C108" s="71" t="s">
        <v>402</v>
      </c>
      <c r="D108" s="100">
        <v>9.1300000000000008</v>
      </c>
      <c r="E108" s="6" t="s">
        <v>195</v>
      </c>
    </row>
    <row r="109" spans="1:5" ht="17.25" x14ac:dyDescent="0.25">
      <c r="A109" s="71" t="s">
        <v>52</v>
      </c>
      <c r="B109" s="72" t="s">
        <v>403</v>
      </c>
      <c r="C109" s="71" t="s">
        <v>402</v>
      </c>
      <c r="D109" s="100">
        <v>5.37</v>
      </c>
      <c r="E109" s="6" t="s">
        <v>195</v>
      </c>
    </row>
    <row r="110" spans="1:5" ht="17.25" x14ac:dyDescent="0.25">
      <c r="A110" s="71" t="s">
        <v>404</v>
      </c>
      <c r="B110" s="72" t="s">
        <v>405</v>
      </c>
      <c r="C110" s="71" t="s">
        <v>402</v>
      </c>
      <c r="D110" s="100">
        <v>4.17</v>
      </c>
      <c r="E110" s="6" t="s">
        <v>195</v>
      </c>
    </row>
    <row r="111" spans="1:5" ht="17.25" x14ac:dyDescent="0.25">
      <c r="A111" s="71" t="s">
        <v>406</v>
      </c>
      <c r="B111" s="72" t="s">
        <v>407</v>
      </c>
      <c r="C111" s="71" t="s">
        <v>402</v>
      </c>
      <c r="D111" s="100">
        <v>3.49</v>
      </c>
      <c r="E111" s="6" t="s">
        <v>195</v>
      </c>
    </row>
    <row r="112" spans="1:5" ht="17.25" x14ac:dyDescent="0.25">
      <c r="A112" s="71" t="s">
        <v>408</v>
      </c>
      <c r="B112" s="72" t="s">
        <v>409</v>
      </c>
      <c r="C112" s="71" t="s">
        <v>402</v>
      </c>
      <c r="D112" s="100">
        <v>3.08</v>
      </c>
      <c r="E112" s="6" t="s">
        <v>195</v>
      </c>
    </row>
    <row r="113" spans="1:5" ht="17.25" x14ac:dyDescent="0.25">
      <c r="A113" s="71" t="s">
        <v>40</v>
      </c>
      <c r="B113" s="72" t="s">
        <v>410</v>
      </c>
      <c r="C113" s="71" t="s">
        <v>402</v>
      </c>
      <c r="D113" s="100">
        <v>2.4300000000000002</v>
      </c>
      <c r="E113" s="6" t="s">
        <v>195</v>
      </c>
    </row>
    <row r="114" spans="1:5" ht="17.25" x14ac:dyDescent="0.25">
      <c r="A114" s="71" t="s">
        <v>411</v>
      </c>
      <c r="B114" s="72" t="s">
        <v>412</v>
      </c>
      <c r="C114" s="71" t="s">
        <v>402</v>
      </c>
      <c r="D114" s="100">
        <v>10.79</v>
      </c>
      <c r="E114" s="6" t="s">
        <v>195</v>
      </c>
    </row>
    <row r="115" spans="1:5" ht="17.25" x14ac:dyDescent="0.25">
      <c r="A115" s="71" t="s">
        <v>413</v>
      </c>
      <c r="B115" s="72" t="s">
        <v>414</v>
      </c>
      <c r="C115" s="71" t="s">
        <v>402</v>
      </c>
      <c r="D115" s="100">
        <v>7.87</v>
      </c>
      <c r="E115" s="6" t="s">
        <v>195</v>
      </c>
    </row>
    <row r="116" spans="1:5" ht="17.25" x14ac:dyDescent="0.25">
      <c r="A116" s="71" t="s">
        <v>415</v>
      </c>
      <c r="B116" s="72" t="s">
        <v>416</v>
      </c>
      <c r="C116" s="71" t="s">
        <v>402</v>
      </c>
      <c r="D116" s="100">
        <v>8.5500000000000007</v>
      </c>
      <c r="E116" s="6" t="s">
        <v>195</v>
      </c>
    </row>
    <row r="117" spans="1:5" ht="17.25" x14ac:dyDescent="0.25">
      <c r="A117" s="71" t="s">
        <v>417</v>
      </c>
      <c r="B117" s="72" t="s">
        <v>418</v>
      </c>
      <c r="C117" s="71" t="s">
        <v>402</v>
      </c>
      <c r="D117" s="100">
        <v>5.88</v>
      </c>
      <c r="E117" s="6" t="s">
        <v>195</v>
      </c>
    </row>
    <row r="118" spans="1:5" ht="17.25" x14ac:dyDescent="0.25">
      <c r="A118" s="71" t="s">
        <v>419</v>
      </c>
      <c r="B118" s="72" t="s">
        <v>420</v>
      </c>
      <c r="C118" s="71" t="s">
        <v>402</v>
      </c>
      <c r="D118" s="100">
        <v>9.77</v>
      </c>
      <c r="E118" s="6" t="s">
        <v>195</v>
      </c>
    </row>
    <row r="119" spans="1:5" ht="17.25" x14ac:dyDescent="0.25">
      <c r="A119" s="71" t="s">
        <v>421</v>
      </c>
      <c r="B119" s="72" t="s">
        <v>422</v>
      </c>
      <c r="C119" s="71" t="s">
        <v>402</v>
      </c>
      <c r="D119" s="100">
        <v>6.1</v>
      </c>
      <c r="E119" s="6" t="s">
        <v>195</v>
      </c>
    </row>
    <row r="120" spans="1:5" ht="17.25" x14ac:dyDescent="0.25">
      <c r="A120" s="71" t="s">
        <v>129</v>
      </c>
      <c r="B120" s="72" t="s">
        <v>423</v>
      </c>
      <c r="C120" s="71" t="s">
        <v>331</v>
      </c>
      <c r="D120" s="100">
        <v>6.53</v>
      </c>
      <c r="E120" s="6" t="s">
        <v>195</v>
      </c>
    </row>
    <row r="121" spans="1:5" ht="17.25" x14ac:dyDescent="0.25">
      <c r="A121" s="71" t="s">
        <v>424</v>
      </c>
      <c r="B121" s="72" t="s">
        <v>425</v>
      </c>
      <c r="C121" s="71" t="s">
        <v>331</v>
      </c>
      <c r="D121" s="100">
        <v>281.22000000000003</v>
      </c>
      <c r="E121" s="6" t="s">
        <v>195</v>
      </c>
    </row>
    <row r="122" spans="1:5" ht="17.25" x14ac:dyDescent="0.25">
      <c r="A122" s="71" t="s">
        <v>426</v>
      </c>
      <c r="B122" s="72" t="s">
        <v>427</v>
      </c>
      <c r="C122" s="71" t="s">
        <v>331</v>
      </c>
      <c r="D122" s="100">
        <v>265.74</v>
      </c>
      <c r="E122" s="6" t="s">
        <v>195</v>
      </c>
    </row>
    <row r="123" spans="1:5" ht="17.25" x14ac:dyDescent="0.25">
      <c r="A123" s="71" t="s">
        <v>428</v>
      </c>
      <c r="B123" s="72" t="s">
        <v>429</v>
      </c>
      <c r="C123" s="71" t="s">
        <v>331</v>
      </c>
      <c r="D123" s="100">
        <v>217.09</v>
      </c>
      <c r="E123" s="6" t="s">
        <v>195</v>
      </c>
    </row>
    <row r="124" spans="1:5" ht="17.25" x14ac:dyDescent="0.25">
      <c r="A124" s="71" t="s">
        <v>430</v>
      </c>
      <c r="B124" s="72" t="s">
        <v>431</v>
      </c>
      <c r="C124" s="71" t="s">
        <v>331</v>
      </c>
      <c r="D124" s="100">
        <v>4.7</v>
      </c>
      <c r="E124" s="6" t="s">
        <v>195</v>
      </c>
    </row>
    <row r="125" spans="1:5" ht="15" x14ac:dyDescent="0.25">
      <c r="A125" s="71" t="s">
        <v>432</v>
      </c>
      <c r="B125" s="72" t="s">
        <v>433</v>
      </c>
      <c r="C125" s="71" t="s">
        <v>194</v>
      </c>
      <c r="D125" s="100">
        <v>14.23</v>
      </c>
      <c r="E125" s="6" t="s">
        <v>195</v>
      </c>
    </row>
    <row r="126" spans="1:5" ht="30" x14ac:dyDescent="0.25">
      <c r="A126" s="71" t="s">
        <v>434</v>
      </c>
      <c r="B126" s="72" t="s">
        <v>435</v>
      </c>
      <c r="C126" s="71" t="s">
        <v>283</v>
      </c>
      <c r="D126" s="100">
        <v>44.67</v>
      </c>
      <c r="E126" s="6" t="s">
        <v>195</v>
      </c>
    </row>
    <row r="127" spans="1:5" ht="30" x14ac:dyDescent="0.25">
      <c r="A127" s="71" t="s">
        <v>436</v>
      </c>
      <c r="B127" s="72" t="s">
        <v>437</v>
      </c>
      <c r="C127" s="71" t="s">
        <v>283</v>
      </c>
      <c r="D127" s="100">
        <v>51.25</v>
      </c>
      <c r="E127" s="6" t="s">
        <v>195</v>
      </c>
    </row>
    <row r="128" spans="1:5" ht="30" x14ac:dyDescent="0.25">
      <c r="A128" s="71" t="s">
        <v>438</v>
      </c>
      <c r="B128" s="72" t="s">
        <v>439</v>
      </c>
      <c r="C128" s="71" t="s">
        <v>283</v>
      </c>
      <c r="D128" s="100">
        <v>57.85</v>
      </c>
      <c r="E128" s="6" t="s">
        <v>195</v>
      </c>
    </row>
    <row r="129" spans="1:5" ht="30" x14ac:dyDescent="0.25">
      <c r="A129" s="71" t="s">
        <v>440</v>
      </c>
      <c r="B129" s="72" t="s">
        <v>441</v>
      </c>
      <c r="C129" s="71" t="s">
        <v>283</v>
      </c>
      <c r="D129" s="100">
        <v>64.38</v>
      </c>
      <c r="E129" s="6" t="s">
        <v>195</v>
      </c>
    </row>
    <row r="130" spans="1:5" ht="30" x14ac:dyDescent="0.25">
      <c r="A130" s="71" t="s">
        <v>442</v>
      </c>
      <c r="B130" s="72" t="s">
        <v>443</v>
      </c>
      <c r="C130" s="71" t="s">
        <v>283</v>
      </c>
      <c r="D130" s="100">
        <v>74.239999999999995</v>
      </c>
      <c r="E130" s="6" t="s">
        <v>195</v>
      </c>
    </row>
    <row r="131" spans="1:5" ht="30" x14ac:dyDescent="0.25">
      <c r="A131" s="71" t="s">
        <v>444</v>
      </c>
      <c r="B131" s="72" t="s">
        <v>445</v>
      </c>
      <c r="C131" s="71" t="s">
        <v>283</v>
      </c>
      <c r="D131" s="100">
        <v>82.53</v>
      </c>
      <c r="E131" s="6" t="s">
        <v>195</v>
      </c>
    </row>
    <row r="132" spans="1:5" ht="30" x14ac:dyDescent="0.25">
      <c r="A132" s="71" t="s">
        <v>446</v>
      </c>
      <c r="B132" s="72" t="s">
        <v>447</v>
      </c>
      <c r="C132" s="71" t="s">
        <v>283</v>
      </c>
      <c r="D132" s="100">
        <v>47.2</v>
      </c>
      <c r="E132" s="6" t="s">
        <v>195</v>
      </c>
    </row>
    <row r="133" spans="1:5" ht="30" x14ac:dyDescent="0.25">
      <c r="A133" s="71" t="s">
        <v>448</v>
      </c>
      <c r="B133" s="72" t="s">
        <v>449</v>
      </c>
      <c r="C133" s="71" t="s">
        <v>283</v>
      </c>
      <c r="D133" s="100">
        <v>54.16</v>
      </c>
      <c r="E133" s="6" t="s">
        <v>195</v>
      </c>
    </row>
    <row r="134" spans="1:5" ht="30" x14ac:dyDescent="0.25">
      <c r="A134" s="71" t="s">
        <v>450</v>
      </c>
      <c r="B134" s="72" t="s">
        <v>451</v>
      </c>
      <c r="C134" s="71" t="s">
        <v>283</v>
      </c>
      <c r="D134" s="100">
        <v>61.09</v>
      </c>
      <c r="E134" s="6" t="s">
        <v>195</v>
      </c>
    </row>
    <row r="135" spans="1:5" ht="30" x14ac:dyDescent="0.25">
      <c r="A135" s="71" t="s">
        <v>452</v>
      </c>
      <c r="B135" s="72" t="s">
        <v>453</v>
      </c>
      <c r="C135" s="71" t="s">
        <v>283</v>
      </c>
      <c r="D135" s="100">
        <v>68.069999999999993</v>
      </c>
      <c r="E135" s="6" t="s">
        <v>195</v>
      </c>
    </row>
    <row r="136" spans="1:5" ht="30" x14ac:dyDescent="0.25">
      <c r="A136" s="71" t="s">
        <v>454</v>
      </c>
      <c r="B136" s="72" t="s">
        <v>455</v>
      </c>
      <c r="C136" s="71" t="s">
        <v>283</v>
      </c>
      <c r="D136" s="100">
        <v>78.510000000000005</v>
      </c>
      <c r="E136" s="6" t="s">
        <v>195</v>
      </c>
    </row>
    <row r="137" spans="1:5" ht="30" x14ac:dyDescent="0.25">
      <c r="A137" s="71" t="s">
        <v>456</v>
      </c>
      <c r="B137" s="72" t="s">
        <v>457</v>
      </c>
      <c r="C137" s="71" t="s">
        <v>283</v>
      </c>
      <c r="D137" s="100">
        <v>87.17</v>
      </c>
      <c r="E137" s="6" t="s">
        <v>195</v>
      </c>
    </row>
    <row r="138" spans="1:5" ht="30" x14ac:dyDescent="0.25">
      <c r="A138" s="71" t="s">
        <v>458</v>
      </c>
      <c r="B138" s="72" t="s">
        <v>459</v>
      </c>
      <c r="C138" s="71" t="s">
        <v>283</v>
      </c>
      <c r="D138" s="100">
        <v>49.71</v>
      </c>
      <c r="E138" s="6" t="s">
        <v>195</v>
      </c>
    </row>
    <row r="139" spans="1:5" ht="30" x14ac:dyDescent="0.25">
      <c r="A139" s="71" t="s">
        <v>460</v>
      </c>
      <c r="B139" s="72" t="s">
        <v>461</v>
      </c>
      <c r="C139" s="71" t="s">
        <v>283</v>
      </c>
      <c r="D139" s="100">
        <v>57.07</v>
      </c>
      <c r="E139" s="6" t="s">
        <v>195</v>
      </c>
    </row>
    <row r="140" spans="1:5" ht="30" x14ac:dyDescent="0.25">
      <c r="A140" s="71" t="s">
        <v>462</v>
      </c>
      <c r="B140" s="72" t="s">
        <v>463</v>
      </c>
      <c r="C140" s="71" t="s">
        <v>283</v>
      </c>
      <c r="D140" s="100">
        <v>64.38</v>
      </c>
      <c r="E140" s="6" t="s">
        <v>195</v>
      </c>
    </row>
    <row r="141" spans="1:5" ht="30" x14ac:dyDescent="0.25">
      <c r="A141" s="71" t="s">
        <v>464</v>
      </c>
      <c r="B141" s="72" t="s">
        <v>465</v>
      </c>
      <c r="C141" s="71" t="s">
        <v>283</v>
      </c>
      <c r="D141" s="100">
        <v>71.760000000000005</v>
      </c>
      <c r="E141" s="6" t="s">
        <v>195</v>
      </c>
    </row>
    <row r="142" spans="1:5" ht="30" x14ac:dyDescent="0.25">
      <c r="A142" s="71" t="s">
        <v>466</v>
      </c>
      <c r="B142" s="72" t="s">
        <v>467</v>
      </c>
      <c r="C142" s="71" t="s">
        <v>283</v>
      </c>
      <c r="D142" s="100">
        <v>82.76</v>
      </c>
      <c r="E142" s="6" t="s">
        <v>195</v>
      </c>
    </row>
    <row r="143" spans="1:5" ht="30" x14ac:dyDescent="0.25">
      <c r="A143" s="71" t="s">
        <v>468</v>
      </c>
      <c r="B143" s="72" t="s">
        <v>469</v>
      </c>
      <c r="C143" s="71" t="s">
        <v>283</v>
      </c>
      <c r="D143" s="100">
        <v>91.99</v>
      </c>
      <c r="E143" s="6" t="s">
        <v>195</v>
      </c>
    </row>
    <row r="144" spans="1:5" ht="30" x14ac:dyDescent="0.25">
      <c r="A144" s="71" t="s">
        <v>470</v>
      </c>
      <c r="B144" s="72" t="s">
        <v>471</v>
      </c>
      <c r="C144" s="71" t="s">
        <v>283</v>
      </c>
      <c r="D144" s="100">
        <v>52.21</v>
      </c>
      <c r="E144" s="6" t="s">
        <v>195</v>
      </c>
    </row>
    <row r="145" spans="1:5" ht="30" x14ac:dyDescent="0.25">
      <c r="A145" s="71" t="s">
        <v>472</v>
      </c>
      <c r="B145" s="72" t="s">
        <v>473</v>
      </c>
      <c r="C145" s="71" t="s">
        <v>283</v>
      </c>
      <c r="D145" s="100">
        <v>59.97</v>
      </c>
      <c r="E145" s="6" t="s">
        <v>195</v>
      </c>
    </row>
    <row r="146" spans="1:5" ht="30" x14ac:dyDescent="0.25">
      <c r="A146" s="71" t="s">
        <v>474</v>
      </c>
      <c r="B146" s="72" t="s">
        <v>475</v>
      </c>
      <c r="C146" s="71" t="s">
        <v>283</v>
      </c>
      <c r="D146" s="100">
        <v>67.66</v>
      </c>
      <c r="E146" s="6" t="s">
        <v>195</v>
      </c>
    </row>
    <row r="147" spans="1:5" ht="30" x14ac:dyDescent="0.25">
      <c r="A147" s="71" t="s">
        <v>476</v>
      </c>
      <c r="B147" s="72" t="s">
        <v>477</v>
      </c>
      <c r="C147" s="71" t="s">
        <v>283</v>
      </c>
      <c r="D147" s="100">
        <v>75.39</v>
      </c>
      <c r="E147" s="6" t="s">
        <v>195</v>
      </c>
    </row>
    <row r="148" spans="1:5" ht="30" x14ac:dyDescent="0.25">
      <c r="A148" s="71" t="s">
        <v>478</v>
      </c>
      <c r="B148" s="72" t="s">
        <v>479</v>
      </c>
      <c r="C148" s="71" t="s">
        <v>283</v>
      </c>
      <c r="D148" s="100">
        <v>86.98</v>
      </c>
      <c r="E148" s="6" t="s">
        <v>195</v>
      </c>
    </row>
    <row r="149" spans="1:5" ht="30" x14ac:dyDescent="0.25">
      <c r="A149" s="71" t="s">
        <v>480</v>
      </c>
      <c r="B149" s="72" t="s">
        <v>481</v>
      </c>
      <c r="C149" s="71" t="s">
        <v>283</v>
      </c>
      <c r="D149" s="100">
        <v>96.65</v>
      </c>
      <c r="E149" s="6" t="s">
        <v>195</v>
      </c>
    </row>
    <row r="150" spans="1:5" ht="30" x14ac:dyDescent="0.25">
      <c r="A150" s="71" t="s">
        <v>482</v>
      </c>
      <c r="B150" s="72" t="s">
        <v>483</v>
      </c>
      <c r="C150" s="71" t="s">
        <v>283</v>
      </c>
      <c r="D150" s="100">
        <v>68.64</v>
      </c>
      <c r="E150" s="6" t="s">
        <v>195</v>
      </c>
    </row>
    <row r="151" spans="1:5" ht="30" x14ac:dyDescent="0.25">
      <c r="A151" s="71" t="s">
        <v>484</v>
      </c>
      <c r="B151" s="72" t="s">
        <v>485</v>
      </c>
      <c r="C151" s="71" t="s">
        <v>283</v>
      </c>
      <c r="D151" s="100">
        <v>77.52</v>
      </c>
      <c r="E151" s="6" t="s">
        <v>195</v>
      </c>
    </row>
    <row r="152" spans="1:5" ht="30" x14ac:dyDescent="0.25">
      <c r="A152" s="71" t="s">
        <v>486</v>
      </c>
      <c r="B152" s="72" t="s">
        <v>487</v>
      </c>
      <c r="C152" s="71" t="s">
        <v>283</v>
      </c>
      <c r="D152" s="100">
        <v>86.39</v>
      </c>
      <c r="E152" s="6" t="s">
        <v>195</v>
      </c>
    </row>
    <row r="153" spans="1:5" ht="30" x14ac:dyDescent="0.25">
      <c r="A153" s="71" t="s">
        <v>488</v>
      </c>
      <c r="B153" s="72" t="s">
        <v>489</v>
      </c>
      <c r="C153" s="71" t="s">
        <v>283</v>
      </c>
      <c r="D153" s="100">
        <v>99.73</v>
      </c>
      <c r="E153" s="6" t="s">
        <v>195</v>
      </c>
    </row>
    <row r="154" spans="1:5" ht="30" x14ac:dyDescent="0.25">
      <c r="A154" s="71" t="s">
        <v>490</v>
      </c>
      <c r="B154" s="72" t="s">
        <v>491</v>
      </c>
      <c r="C154" s="71" t="s">
        <v>283</v>
      </c>
      <c r="D154" s="100">
        <v>110.95</v>
      </c>
      <c r="E154" s="6" t="s">
        <v>195</v>
      </c>
    </row>
    <row r="155" spans="1:5" ht="30" x14ac:dyDescent="0.25">
      <c r="A155" s="71" t="s">
        <v>492</v>
      </c>
      <c r="B155" s="72" t="s">
        <v>493</v>
      </c>
      <c r="C155" s="71" t="s">
        <v>283</v>
      </c>
      <c r="D155" s="100">
        <v>160.49</v>
      </c>
      <c r="E155" s="6" t="s">
        <v>195</v>
      </c>
    </row>
    <row r="156" spans="1:5" ht="30" x14ac:dyDescent="0.25">
      <c r="A156" s="71" t="s">
        <v>494</v>
      </c>
      <c r="B156" s="72" t="s">
        <v>495</v>
      </c>
      <c r="C156" s="71" t="s">
        <v>283</v>
      </c>
      <c r="D156" s="100">
        <v>164.23</v>
      </c>
      <c r="E156" s="6" t="s">
        <v>195</v>
      </c>
    </row>
    <row r="157" spans="1:5" ht="30" x14ac:dyDescent="0.25">
      <c r="A157" s="71" t="s">
        <v>496</v>
      </c>
      <c r="B157" s="72" t="s">
        <v>497</v>
      </c>
      <c r="C157" s="71" t="s">
        <v>283</v>
      </c>
      <c r="D157" s="100">
        <v>175.81</v>
      </c>
      <c r="E157" s="6" t="s">
        <v>195</v>
      </c>
    </row>
    <row r="158" spans="1:5" ht="30" x14ac:dyDescent="0.25">
      <c r="A158" s="71" t="s">
        <v>498</v>
      </c>
      <c r="B158" s="72" t="s">
        <v>499</v>
      </c>
      <c r="C158" s="71" t="s">
        <v>283</v>
      </c>
      <c r="D158" s="100">
        <v>171.95</v>
      </c>
      <c r="E158" s="6" t="s">
        <v>195</v>
      </c>
    </row>
    <row r="159" spans="1:5" ht="30" x14ac:dyDescent="0.25">
      <c r="A159" s="71" t="s">
        <v>500</v>
      </c>
      <c r="B159" s="72" t="s">
        <v>501</v>
      </c>
      <c r="C159" s="71" t="s">
        <v>283</v>
      </c>
      <c r="D159" s="100">
        <v>187.38</v>
      </c>
      <c r="E159" s="6" t="s">
        <v>195</v>
      </c>
    </row>
    <row r="160" spans="1:5" ht="30" x14ac:dyDescent="0.25">
      <c r="A160" s="71" t="s">
        <v>502</v>
      </c>
      <c r="B160" s="72" t="s">
        <v>503</v>
      </c>
      <c r="C160" s="71" t="s">
        <v>283</v>
      </c>
      <c r="D160" s="100">
        <v>195.13</v>
      </c>
      <c r="E160" s="6" t="s">
        <v>195</v>
      </c>
    </row>
    <row r="161" spans="1:5" ht="17.25" x14ac:dyDescent="0.25">
      <c r="A161" s="71" t="s">
        <v>504</v>
      </c>
      <c r="B161" s="72" t="s">
        <v>505</v>
      </c>
      <c r="C161" s="71" t="s">
        <v>283</v>
      </c>
      <c r="D161" s="100">
        <v>49.71</v>
      </c>
      <c r="E161" s="6" t="s">
        <v>195</v>
      </c>
    </row>
    <row r="162" spans="1:5" ht="17.25" x14ac:dyDescent="0.25">
      <c r="A162" s="71" t="s">
        <v>506</v>
      </c>
      <c r="B162" s="72" t="s">
        <v>507</v>
      </c>
      <c r="C162" s="71" t="s">
        <v>283</v>
      </c>
      <c r="D162" s="100">
        <v>57.07</v>
      </c>
      <c r="E162" s="6" t="s">
        <v>195</v>
      </c>
    </row>
    <row r="163" spans="1:5" ht="17.25" x14ac:dyDescent="0.25">
      <c r="A163" s="71" t="s">
        <v>508</v>
      </c>
      <c r="B163" s="72" t="s">
        <v>509</v>
      </c>
      <c r="C163" s="71" t="s">
        <v>283</v>
      </c>
      <c r="D163" s="100">
        <v>64.38</v>
      </c>
      <c r="E163" s="6" t="s">
        <v>195</v>
      </c>
    </row>
    <row r="164" spans="1:5" ht="30" x14ac:dyDescent="0.25">
      <c r="A164" s="71" t="s">
        <v>510</v>
      </c>
      <c r="B164" s="72" t="s">
        <v>511</v>
      </c>
      <c r="C164" s="71" t="s">
        <v>283</v>
      </c>
      <c r="D164" s="100">
        <v>71.760000000000005</v>
      </c>
      <c r="E164" s="6" t="s">
        <v>195</v>
      </c>
    </row>
    <row r="165" spans="1:5" ht="17.25" x14ac:dyDescent="0.25">
      <c r="A165" s="71" t="s">
        <v>512</v>
      </c>
      <c r="B165" s="72" t="s">
        <v>513</v>
      </c>
      <c r="C165" s="71" t="s">
        <v>283</v>
      </c>
      <c r="D165" s="100">
        <v>49.57</v>
      </c>
      <c r="E165" s="6" t="s">
        <v>195</v>
      </c>
    </row>
    <row r="166" spans="1:5" ht="17.25" x14ac:dyDescent="0.25">
      <c r="A166" s="71" t="s">
        <v>514</v>
      </c>
      <c r="B166" s="72" t="s">
        <v>515</v>
      </c>
      <c r="C166" s="71" t="s">
        <v>283</v>
      </c>
      <c r="D166" s="100">
        <v>53.72</v>
      </c>
      <c r="E166" s="6" t="s">
        <v>195</v>
      </c>
    </row>
    <row r="167" spans="1:5" ht="17.25" x14ac:dyDescent="0.25">
      <c r="A167" s="71" t="s">
        <v>516</v>
      </c>
      <c r="B167" s="72" t="s">
        <v>517</v>
      </c>
      <c r="C167" s="71" t="s">
        <v>283</v>
      </c>
      <c r="D167" s="100">
        <v>67.66</v>
      </c>
      <c r="E167" s="6" t="s">
        <v>195</v>
      </c>
    </row>
    <row r="168" spans="1:5" ht="30" x14ac:dyDescent="0.25">
      <c r="A168" s="71" t="s">
        <v>518</v>
      </c>
      <c r="B168" s="72" t="s">
        <v>519</v>
      </c>
      <c r="C168" s="71" t="s">
        <v>283</v>
      </c>
      <c r="D168" s="100">
        <v>75.39</v>
      </c>
      <c r="E168" s="6" t="s">
        <v>195</v>
      </c>
    </row>
    <row r="169" spans="1:5" ht="17.25" x14ac:dyDescent="0.25">
      <c r="A169" s="71" t="s">
        <v>520</v>
      </c>
      <c r="B169" s="72" t="s">
        <v>521</v>
      </c>
      <c r="C169" s="71" t="s">
        <v>283</v>
      </c>
      <c r="D169" s="100">
        <v>2.67</v>
      </c>
      <c r="E169" s="6" t="s">
        <v>195</v>
      </c>
    </row>
    <row r="170" spans="1:5" ht="17.25" x14ac:dyDescent="0.25">
      <c r="A170" s="71" t="s">
        <v>522</v>
      </c>
      <c r="B170" s="72" t="s">
        <v>523</v>
      </c>
      <c r="C170" s="71" t="s">
        <v>283</v>
      </c>
      <c r="D170" s="100">
        <v>3.19</v>
      </c>
      <c r="E170" s="6" t="s">
        <v>195</v>
      </c>
    </row>
    <row r="171" spans="1:5" ht="17.25" x14ac:dyDescent="0.25">
      <c r="A171" s="71" t="s">
        <v>524</v>
      </c>
      <c r="B171" s="72" t="s">
        <v>525</v>
      </c>
      <c r="C171" s="71" t="s">
        <v>331</v>
      </c>
      <c r="D171" s="100">
        <v>11.96</v>
      </c>
      <c r="E171" s="6" t="s">
        <v>195</v>
      </c>
    </row>
    <row r="172" spans="1:5" ht="17.25" x14ac:dyDescent="0.25">
      <c r="A172" s="71" t="s">
        <v>526</v>
      </c>
      <c r="B172" s="72" t="s">
        <v>527</v>
      </c>
      <c r="C172" s="71" t="s">
        <v>402</v>
      </c>
      <c r="D172" s="100">
        <v>9.5500000000000007</v>
      </c>
      <c r="E172" s="6" t="s">
        <v>195</v>
      </c>
    </row>
    <row r="173" spans="1:5" ht="17.25" x14ac:dyDescent="0.25">
      <c r="A173" s="71" t="s">
        <v>528</v>
      </c>
      <c r="B173" s="72" t="s">
        <v>529</v>
      </c>
      <c r="C173" s="71" t="s">
        <v>402</v>
      </c>
      <c r="D173" s="100">
        <v>6.7</v>
      </c>
      <c r="E173" s="6" t="s">
        <v>195</v>
      </c>
    </row>
    <row r="174" spans="1:5" ht="17.25" x14ac:dyDescent="0.25">
      <c r="A174" s="71" t="s">
        <v>530</v>
      </c>
      <c r="B174" s="72" t="s">
        <v>531</v>
      </c>
      <c r="C174" s="71" t="s">
        <v>402</v>
      </c>
      <c r="D174" s="100">
        <v>5.23</v>
      </c>
      <c r="E174" s="6" t="s">
        <v>195</v>
      </c>
    </row>
    <row r="175" spans="1:5" ht="17.25" x14ac:dyDescent="0.25">
      <c r="A175" s="71" t="s">
        <v>532</v>
      </c>
      <c r="B175" s="72" t="s">
        <v>533</v>
      </c>
      <c r="C175" s="71" t="s">
        <v>402</v>
      </c>
      <c r="D175" s="100">
        <v>4.38</v>
      </c>
      <c r="E175" s="6" t="s">
        <v>195</v>
      </c>
    </row>
    <row r="176" spans="1:5" ht="17.25" x14ac:dyDescent="0.25">
      <c r="A176" s="71" t="s">
        <v>534</v>
      </c>
      <c r="B176" s="72" t="s">
        <v>535</v>
      </c>
      <c r="C176" s="71" t="s">
        <v>402</v>
      </c>
      <c r="D176" s="100">
        <v>3.86</v>
      </c>
      <c r="E176" s="6" t="s">
        <v>195</v>
      </c>
    </row>
    <row r="177" spans="1:5" ht="17.25" x14ac:dyDescent="0.25">
      <c r="A177" s="71" t="s">
        <v>536</v>
      </c>
      <c r="B177" s="72" t="s">
        <v>537</v>
      </c>
      <c r="C177" s="71" t="s">
        <v>402</v>
      </c>
      <c r="D177" s="100">
        <v>3.04</v>
      </c>
      <c r="E177" s="6" t="s">
        <v>195</v>
      </c>
    </row>
    <row r="178" spans="1:5" ht="17.25" x14ac:dyDescent="0.25">
      <c r="A178" s="71" t="s">
        <v>538</v>
      </c>
      <c r="B178" s="72" t="s">
        <v>539</v>
      </c>
      <c r="C178" s="71" t="s">
        <v>331</v>
      </c>
      <c r="D178" s="100">
        <v>8.91</v>
      </c>
      <c r="E178" s="6" t="s">
        <v>195</v>
      </c>
    </row>
    <row r="179" spans="1:5" ht="17.25" x14ac:dyDescent="0.25">
      <c r="A179" s="71" t="s">
        <v>540</v>
      </c>
      <c r="B179" s="72" t="s">
        <v>541</v>
      </c>
      <c r="C179" s="71" t="s">
        <v>331</v>
      </c>
      <c r="D179" s="100">
        <v>8.01</v>
      </c>
      <c r="E179" s="6" t="s">
        <v>195</v>
      </c>
    </row>
    <row r="180" spans="1:5" ht="17.25" x14ac:dyDescent="0.25">
      <c r="A180" s="71" t="s">
        <v>542</v>
      </c>
      <c r="B180" s="72" t="s">
        <v>543</v>
      </c>
      <c r="C180" s="71" t="s">
        <v>331</v>
      </c>
      <c r="D180" s="100">
        <v>96.43</v>
      </c>
      <c r="E180" s="6" t="s">
        <v>195</v>
      </c>
    </row>
    <row r="181" spans="1:5" ht="30" x14ac:dyDescent="0.25">
      <c r="A181" s="71" t="s">
        <v>544</v>
      </c>
      <c r="B181" s="72" t="s">
        <v>545</v>
      </c>
      <c r="C181" s="71" t="s">
        <v>331</v>
      </c>
      <c r="D181" s="100">
        <v>154.38999999999999</v>
      </c>
      <c r="E181" s="6" t="s">
        <v>195</v>
      </c>
    </row>
    <row r="182" spans="1:5" ht="30" x14ac:dyDescent="0.25">
      <c r="A182" s="71" t="s">
        <v>546</v>
      </c>
      <c r="B182" s="72" t="s">
        <v>547</v>
      </c>
      <c r="C182" s="71" t="s">
        <v>331</v>
      </c>
      <c r="D182" s="100">
        <v>206.7</v>
      </c>
      <c r="E182" s="6" t="s">
        <v>195</v>
      </c>
    </row>
    <row r="183" spans="1:5" ht="30" x14ac:dyDescent="0.25">
      <c r="A183" s="71" t="s">
        <v>548</v>
      </c>
      <c r="B183" s="72" t="s">
        <v>549</v>
      </c>
      <c r="C183" s="71" t="s">
        <v>331</v>
      </c>
      <c r="D183" s="100">
        <v>405.53</v>
      </c>
      <c r="E183" s="6" t="s">
        <v>195</v>
      </c>
    </row>
    <row r="184" spans="1:5" ht="30" x14ac:dyDescent="0.25">
      <c r="A184" s="71" t="s">
        <v>550</v>
      </c>
      <c r="B184" s="72" t="s">
        <v>551</v>
      </c>
      <c r="C184" s="71" t="s">
        <v>331</v>
      </c>
      <c r="D184" s="100">
        <v>253.01</v>
      </c>
      <c r="E184" s="6" t="s">
        <v>195</v>
      </c>
    </row>
    <row r="185" spans="1:5" ht="17.25" x14ac:dyDescent="0.25">
      <c r="A185" s="71" t="s">
        <v>552</v>
      </c>
      <c r="B185" s="72" t="s">
        <v>553</v>
      </c>
      <c r="C185" s="71" t="s">
        <v>331</v>
      </c>
      <c r="D185" s="100">
        <v>381.12</v>
      </c>
      <c r="E185" s="6" t="s">
        <v>195</v>
      </c>
    </row>
    <row r="186" spans="1:5" ht="17.25" x14ac:dyDescent="0.25">
      <c r="A186" s="71" t="s">
        <v>60</v>
      </c>
      <c r="B186" s="72" t="s">
        <v>554</v>
      </c>
      <c r="C186" s="71" t="s">
        <v>331</v>
      </c>
      <c r="D186" s="100">
        <v>304.77</v>
      </c>
      <c r="E186" s="6" t="s">
        <v>195</v>
      </c>
    </row>
    <row r="187" spans="1:5" ht="17.25" x14ac:dyDescent="0.25">
      <c r="A187" s="71" t="s">
        <v>555</v>
      </c>
      <c r="B187" s="72" t="s">
        <v>556</v>
      </c>
      <c r="C187" s="71" t="s">
        <v>331</v>
      </c>
      <c r="D187" s="100">
        <v>367.69</v>
      </c>
      <c r="E187" s="6" t="s">
        <v>195</v>
      </c>
    </row>
    <row r="188" spans="1:5" ht="17.25" x14ac:dyDescent="0.25">
      <c r="A188" s="71" t="s">
        <v>557</v>
      </c>
      <c r="B188" s="72" t="s">
        <v>558</v>
      </c>
      <c r="C188" s="71" t="s">
        <v>331</v>
      </c>
      <c r="D188" s="100">
        <v>367.61</v>
      </c>
      <c r="E188" s="6" t="s">
        <v>195</v>
      </c>
    </row>
    <row r="189" spans="1:5" ht="17.25" x14ac:dyDescent="0.25">
      <c r="A189" s="71" t="s">
        <v>559</v>
      </c>
      <c r="B189" s="72" t="s">
        <v>560</v>
      </c>
      <c r="C189" s="71" t="s">
        <v>331</v>
      </c>
      <c r="D189" s="100">
        <v>358.71</v>
      </c>
      <c r="E189" s="6" t="s">
        <v>195</v>
      </c>
    </row>
    <row r="190" spans="1:5" ht="17.25" x14ac:dyDescent="0.25">
      <c r="A190" s="71" t="s">
        <v>561</v>
      </c>
      <c r="B190" s="72" t="s">
        <v>562</v>
      </c>
      <c r="C190" s="71" t="s">
        <v>331</v>
      </c>
      <c r="D190" s="100">
        <v>38.58</v>
      </c>
      <c r="E190" s="6" t="s">
        <v>195</v>
      </c>
    </row>
    <row r="191" spans="1:5" ht="17.25" x14ac:dyDescent="0.25">
      <c r="A191" s="71" t="s">
        <v>563</v>
      </c>
      <c r="B191" s="72" t="s">
        <v>564</v>
      </c>
      <c r="C191" s="71" t="s">
        <v>283</v>
      </c>
      <c r="D191" s="100">
        <v>6.67</v>
      </c>
      <c r="E191" s="6" t="s">
        <v>195</v>
      </c>
    </row>
    <row r="192" spans="1:5" ht="30" x14ac:dyDescent="0.25">
      <c r="A192" s="71" t="s">
        <v>565</v>
      </c>
      <c r="B192" s="72" t="s">
        <v>566</v>
      </c>
      <c r="C192" s="71" t="s">
        <v>283</v>
      </c>
      <c r="D192" s="100">
        <v>0.47</v>
      </c>
      <c r="E192" s="6" t="s">
        <v>195</v>
      </c>
    </row>
    <row r="193" spans="1:5" ht="17.25" x14ac:dyDescent="0.25">
      <c r="A193" s="71" t="s">
        <v>567</v>
      </c>
      <c r="B193" s="72" t="s">
        <v>568</v>
      </c>
      <c r="C193" s="71" t="s">
        <v>283</v>
      </c>
      <c r="D193" s="100">
        <v>9.2799999999999994</v>
      </c>
      <c r="E193" s="6" t="s">
        <v>195</v>
      </c>
    </row>
    <row r="194" spans="1:5" ht="17.25" x14ac:dyDescent="0.25">
      <c r="A194" s="71" t="s">
        <v>123</v>
      </c>
      <c r="B194" s="72" t="s">
        <v>569</v>
      </c>
      <c r="C194" s="71" t="s">
        <v>283</v>
      </c>
      <c r="D194" s="100">
        <v>3.79</v>
      </c>
      <c r="E194" s="6" t="s">
        <v>195</v>
      </c>
    </row>
    <row r="195" spans="1:5" ht="17.25" x14ac:dyDescent="0.25">
      <c r="A195" s="71" t="s">
        <v>570</v>
      </c>
      <c r="B195" s="72" t="s">
        <v>571</v>
      </c>
      <c r="C195" s="71" t="s">
        <v>283</v>
      </c>
      <c r="D195" s="100">
        <v>0.34</v>
      </c>
      <c r="E195" s="6" t="s">
        <v>195</v>
      </c>
    </row>
    <row r="196" spans="1:5" ht="17.25" x14ac:dyDescent="0.25">
      <c r="A196" s="71" t="s">
        <v>572</v>
      </c>
      <c r="B196" s="72" t="s">
        <v>573</v>
      </c>
      <c r="C196" s="71" t="s">
        <v>283</v>
      </c>
      <c r="D196" s="100">
        <v>1.82</v>
      </c>
      <c r="E196" s="6" t="s">
        <v>195</v>
      </c>
    </row>
    <row r="197" spans="1:5" ht="17.25" x14ac:dyDescent="0.25">
      <c r="A197" s="71" t="s">
        <v>574</v>
      </c>
      <c r="B197" s="72" t="s">
        <v>575</v>
      </c>
      <c r="C197" s="71" t="s">
        <v>283</v>
      </c>
      <c r="D197" s="100">
        <v>4.88</v>
      </c>
      <c r="E197" s="6" t="s">
        <v>195</v>
      </c>
    </row>
    <row r="198" spans="1:5" ht="17.25" x14ac:dyDescent="0.25">
      <c r="A198" s="71" t="s">
        <v>576</v>
      </c>
      <c r="B198" s="72" t="s">
        <v>577</v>
      </c>
      <c r="C198" s="71" t="s">
        <v>283</v>
      </c>
      <c r="D198" s="100">
        <v>9.89</v>
      </c>
      <c r="E198" s="6" t="s">
        <v>195</v>
      </c>
    </row>
    <row r="199" spans="1:5" ht="17.25" x14ac:dyDescent="0.25">
      <c r="A199" s="71" t="s">
        <v>578</v>
      </c>
      <c r="B199" s="72" t="s">
        <v>579</v>
      </c>
      <c r="C199" s="71" t="s">
        <v>331</v>
      </c>
      <c r="D199" s="100">
        <v>1131.99</v>
      </c>
      <c r="E199" s="6" t="s">
        <v>195</v>
      </c>
    </row>
    <row r="200" spans="1:5" ht="17.25" x14ac:dyDescent="0.25">
      <c r="A200" s="71" t="s">
        <v>580</v>
      </c>
      <c r="B200" s="72" t="s">
        <v>581</v>
      </c>
      <c r="C200" s="71" t="s">
        <v>283</v>
      </c>
      <c r="D200" s="100">
        <v>30.49</v>
      </c>
      <c r="E200" s="6" t="s">
        <v>195</v>
      </c>
    </row>
    <row r="201" spans="1:5" ht="17.25" x14ac:dyDescent="0.25">
      <c r="A201" s="71" t="s">
        <v>582</v>
      </c>
      <c r="B201" s="72" t="s">
        <v>583</v>
      </c>
      <c r="C201" s="71" t="s">
        <v>283</v>
      </c>
      <c r="D201" s="100">
        <v>22.96</v>
      </c>
      <c r="E201" s="6" t="s">
        <v>195</v>
      </c>
    </row>
    <row r="202" spans="1:5" ht="30" x14ac:dyDescent="0.25">
      <c r="A202" s="71" t="s">
        <v>584</v>
      </c>
      <c r="B202" s="72" t="s">
        <v>585</v>
      </c>
      <c r="C202" s="71" t="s">
        <v>331</v>
      </c>
      <c r="D202" s="100">
        <v>171.87</v>
      </c>
      <c r="E202" s="6" t="s">
        <v>195</v>
      </c>
    </row>
    <row r="203" spans="1:5" ht="17.25" x14ac:dyDescent="0.25">
      <c r="A203" s="71" t="s">
        <v>586</v>
      </c>
      <c r="B203" s="72" t="s">
        <v>587</v>
      </c>
      <c r="C203" s="71" t="s">
        <v>331</v>
      </c>
      <c r="D203" s="100">
        <v>1352.49</v>
      </c>
      <c r="E203" s="6" t="s">
        <v>195</v>
      </c>
    </row>
    <row r="204" spans="1:5" ht="17.25" x14ac:dyDescent="0.25">
      <c r="A204" s="71" t="s">
        <v>588</v>
      </c>
      <c r="B204" s="72" t="s">
        <v>589</v>
      </c>
      <c r="C204" s="71" t="s">
        <v>331</v>
      </c>
      <c r="D204" s="100">
        <v>1431.05</v>
      </c>
      <c r="E204" s="6" t="s">
        <v>195</v>
      </c>
    </row>
    <row r="205" spans="1:5" ht="17.25" x14ac:dyDescent="0.25">
      <c r="A205" s="71" t="s">
        <v>590</v>
      </c>
      <c r="B205" s="72" t="s">
        <v>591</v>
      </c>
      <c r="C205" s="71" t="s">
        <v>331</v>
      </c>
      <c r="D205" s="100">
        <v>1303.1600000000001</v>
      </c>
      <c r="E205" s="6" t="s">
        <v>195</v>
      </c>
    </row>
    <row r="206" spans="1:5" ht="17.25" x14ac:dyDescent="0.25">
      <c r="A206" s="71" t="s">
        <v>592</v>
      </c>
      <c r="B206" s="72" t="s">
        <v>593</v>
      </c>
      <c r="C206" s="71" t="s">
        <v>331</v>
      </c>
      <c r="D206" s="100">
        <v>1403.72</v>
      </c>
      <c r="E206" s="6" t="s">
        <v>195</v>
      </c>
    </row>
    <row r="207" spans="1:5" ht="17.25" x14ac:dyDescent="0.25">
      <c r="A207" s="71" t="s">
        <v>594</v>
      </c>
      <c r="B207" s="72" t="s">
        <v>595</v>
      </c>
      <c r="C207" s="71" t="s">
        <v>331</v>
      </c>
      <c r="D207" s="100">
        <v>1541.67</v>
      </c>
      <c r="E207" s="6" t="s">
        <v>195</v>
      </c>
    </row>
    <row r="208" spans="1:5" ht="17.25" x14ac:dyDescent="0.25">
      <c r="A208" s="71" t="s">
        <v>596</v>
      </c>
      <c r="B208" s="72" t="s">
        <v>597</v>
      </c>
      <c r="C208" s="71" t="s">
        <v>331</v>
      </c>
      <c r="D208" s="100">
        <v>1525.33</v>
      </c>
      <c r="E208" s="6" t="s">
        <v>195</v>
      </c>
    </row>
    <row r="209" spans="1:5" ht="30" x14ac:dyDescent="0.25">
      <c r="A209" s="71" t="s">
        <v>598</v>
      </c>
      <c r="B209" s="72" t="s">
        <v>599</v>
      </c>
      <c r="C209" s="71" t="s">
        <v>331</v>
      </c>
      <c r="D209" s="100">
        <v>1591.19</v>
      </c>
      <c r="E209" s="6" t="s">
        <v>195</v>
      </c>
    </row>
    <row r="210" spans="1:5" ht="17.25" x14ac:dyDescent="0.25">
      <c r="A210" s="71" t="s">
        <v>600</v>
      </c>
      <c r="B210" s="72" t="s">
        <v>601</v>
      </c>
      <c r="C210" s="71" t="s">
        <v>331</v>
      </c>
      <c r="D210" s="100">
        <v>1576.4</v>
      </c>
      <c r="E210" s="6" t="s">
        <v>195</v>
      </c>
    </row>
    <row r="211" spans="1:5" ht="17.25" x14ac:dyDescent="0.25">
      <c r="A211" s="71" t="s">
        <v>602</v>
      </c>
      <c r="B211" s="72" t="s">
        <v>603</v>
      </c>
      <c r="C211" s="71" t="s">
        <v>331</v>
      </c>
      <c r="D211" s="100">
        <v>1441.96</v>
      </c>
      <c r="E211" s="6" t="s">
        <v>195</v>
      </c>
    </row>
    <row r="212" spans="1:5" ht="17.25" x14ac:dyDescent="0.25">
      <c r="A212" s="71" t="s">
        <v>604</v>
      </c>
      <c r="B212" s="72" t="s">
        <v>605</v>
      </c>
      <c r="C212" s="71" t="s">
        <v>331</v>
      </c>
      <c r="D212" s="100">
        <v>1585.94</v>
      </c>
      <c r="E212" s="6" t="s">
        <v>195</v>
      </c>
    </row>
    <row r="213" spans="1:5" ht="17.25" x14ac:dyDescent="0.25">
      <c r="A213" s="71" t="s">
        <v>606</v>
      </c>
      <c r="B213" s="72" t="s">
        <v>607</v>
      </c>
      <c r="C213" s="71" t="s">
        <v>331</v>
      </c>
      <c r="D213" s="100">
        <v>1601</v>
      </c>
      <c r="E213" s="6" t="s">
        <v>195</v>
      </c>
    </row>
    <row r="214" spans="1:5" ht="17.25" x14ac:dyDescent="0.25">
      <c r="A214" s="71" t="s">
        <v>608</v>
      </c>
      <c r="B214" s="72" t="s">
        <v>609</v>
      </c>
      <c r="C214" s="71" t="s">
        <v>283</v>
      </c>
      <c r="D214" s="100">
        <v>6.92</v>
      </c>
      <c r="E214" s="6" t="s">
        <v>195</v>
      </c>
    </row>
    <row r="215" spans="1:5" ht="17.25" x14ac:dyDescent="0.25">
      <c r="A215" s="71" t="s">
        <v>610</v>
      </c>
      <c r="B215" s="72" t="s">
        <v>611</v>
      </c>
      <c r="C215" s="71" t="s">
        <v>283</v>
      </c>
      <c r="D215" s="100">
        <v>11.3</v>
      </c>
      <c r="E215" s="6" t="s">
        <v>195</v>
      </c>
    </row>
    <row r="216" spans="1:5" ht="17.25" x14ac:dyDescent="0.25">
      <c r="A216" s="71" t="s">
        <v>612</v>
      </c>
      <c r="B216" s="72" t="s">
        <v>613</v>
      </c>
      <c r="C216" s="71" t="s">
        <v>331</v>
      </c>
      <c r="D216" s="100">
        <v>368.41</v>
      </c>
      <c r="E216" s="6" t="s">
        <v>195</v>
      </c>
    </row>
    <row r="217" spans="1:5" ht="17.25" x14ac:dyDescent="0.25">
      <c r="A217" s="71" t="s">
        <v>614</v>
      </c>
      <c r="B217" s="72" t="s">
        <v>615</v>
      </c>
      <c r="C217" s="71" t="s">
        <v>331</v>
      </c>
      <c r="D217" s="100">
        <v>1110.96</v>
      </c>
      <c r="E217" s="6" t="s">
        <v>195</v>
      </c>
    </row>
    <row r="218" spans="1:5" ht="17.25" x14ac:dyDescent="0.25">
      <c r="A218" s="71" t="s">
        <v>616</v>
      </c>
      <c r="B218" s="72" t="s">
        <v>617</v>
      </c>
      <c r="C218" s="71" t="s">
        <v>331</v>
      </c>
      <c r="D218" s="100">
        <v>2214.4</v>
      </c>
      <c r="E218" s="6" t="s">
        <v>195</v>
      </c>
    </row>
    <row r="219" spans="1:5" ht="17.25" x14ac:dyDescent="0.25">
      <c r="A219" s="71" t="s">
        <v>618</v>
      </c>
      <c r="B219" s="72" t="s">
        <v>619</v>
      </c>
      <c r="C219" s="71" t="s">
        <v>283</v>
      </c>
      <c r="D219" s="100">
        <v>162.11000000000001</v>
      </c>
      <c r="E219" s="6" t="s">
        <v>195</v>
      </c>
    </row>
    <row r="220" spans="1:5" ht="17.25" x14ac:dyDescent="0.25">
      <c r="A220" s="71" t="s">
        <v>620</v>
      </c>
      <c r="B220" s="72" t="s">
        <v>621</v>
      </c>
      <c r="C220" s="71" t="s">
        <v>283</v>
      </c>
      <c r="D220" s="100">
        <v>200.16</v>
      </c>
      <c r="E220" s="6" t="s">
        <v>195</v>
      </c>
    </row>
    <row r="221" spans="1:5" ht="17.25" x14ac:dyDescent="0.25">
      <c r="A221" s="71" t="s">
        <v>622</v>
      </c>
      <c r="B221" s="72" t="s">
        <v>623</v>
      </c>
      <c r="C221" s="71" t="s">
        <v>331</v>
      </c>
      <c r="D221" s="100">
        <v>175.84</v>
      </c>
      <c r="E221" s="6" t="s">
        <v>195</v>
      </c>
    </row>
    <row r="222" spans="1:5" ht="30" x14ac:dyDescent="0.25">
      <c r="A222" s="71" t="s">
        <v>624</v>
      </c>
      <c r="B222" s="72" t="s">
        <v>625</v>
      </c>
      <c r="C222" s="71" t="s">
        <v>331</v>
      </c>
      <c r="D222" s="100">
        <v>274.58999999999997</v>
      </c>
      <c r="E222" s="6" t="s">
        <v>195</v>
      </c>
    </row>
    <row r="223" spans="1:5" ht="30" x14ac:dyDescent="0.25">
      <c r="A223" s="71" t="s">
        <v>626</v>
      </c>
      <c r="B223" s="72" t="s">
        <v>627</v>
      </c>
      <c r="C223" s="71" t="s">
        <v>331</v>
      </c>
      <c r="D223" s="100">
        <v>245.07</v>
      </c>
      <c r="E223" s="6" t="s">
        <v>195</v>
      </c>
    </row>
    <row r="224" spans="1:5" ht="30" x14ac:dyDescent="0.25">
      <c r="A224" s="71" t="s">
        <v>628</v>
      </c>
      <c r="B224" s="72" t="s">
        <v>629</v>
      </c>
      <c r="C224" s="71" t="s">
        <v>331</v>
      </c>
      <c r="D224" s="100">
        <v>284</v>
      </c>
      <c r="E224" s="6" t="s">
        <v>195</v>
      </c>
    </row>
    <row r="225" spans="1:5" ht="17.25" x14ac:dyDescent="0.25">
      <c r="A225" s="71" t="s">
        <v>630</v>
      </c>
      <c r="B225" s="72" t="s">
        <v>631</v>
      </c>
      <c r="C225" s="71" t="s">
        <v>331</v>
      </c>
      <c r="D225" s="100">
        <v>167.19</v>
      </c>
      <c r="E225" s="6" t="s">
        <v>195</v>
      </c>
    </row>
    <row r="226" spans="1:5" ht="17.25" x14ac:dyDescent="0.25">
      <c r="A226" s="71" t="s">
        <v>632</v>
      </c>
      <c r="B226" s="72" t="s">
        <v>633</v>
      </c>
      <c r="C226" s="71" t="s">
        <v>331</v>
      </c>
      <c r="D226" s="100">
        <v>235.42</v>
      </c>
      <c r="E226" s="6" t="s">
        <v>195</v>
      </c>
    </row>
    <row r="227" spans="1:5" ht="30" x14ac:dyDescent="0.25">
      <c r="A227" s="71" t="s">
        <v>634</v>
      </c>
      <c r="B227" s="72" t="s">
        <v>635</v>
      </c>
      <c r="C227" s="71" t="s">
        <v>331</v>
      </c>
      <c r="D227" s="100">
        <v>113.97</v>
      </c>
      <c r="E227" s="6" t="s">
        <v>195</v>
      </c>
    </row>
    <row r="228" spans="1:5" ht="30" x14ac:dyDescent="0.25">
      <c r="A228" s="71" t="s">
        <v>636</v>
      </c>
      <c r="B228" s="72" t="s">
        <v>637</v>
      </c>
      <c r="C228" s="71" t="s">
        <v>331</v>
      </c>
      <c r="D228" s="100">
        <v>154.06</v>
      </c>
      <c r="E228" s="6" t="s">
        <v>195</v>
      </c>
    </row>
    <row r="229" spans="1:5" ht="17.25" x14ac:dyDescent="0.25">
      <c r="A229" s="71" t="s">
        <v>638</v>
      </c>
      <c r="B229" s="72" t="s">
        <v>639</v>
      </c>
      <c r="C229" s="71" t="s">
        <v>331</v>
      </c>
      <c r="D229" s="100">
        <v>20.079999999999998</v>
      </c>
      <c r="E229" s="6" t="s">
        <v>195</v>
      </c>
    </row>
    <row r="230" spans="1:5" ht="17.25" x14ac:dyDescent="0.25">
      <c r="A230" s="71" t="s">
        <v>640</v>
      </c>
      <c r="B230" s="72" t="s">
        <v>641</v>
      </c>
      <c r="C230" s="71" t="s">
        <v>331</v>
      </c>
      <c r="D230" s="100">
        <v>104</v>
      </c>
      <c r="E230" s="6" t="s">
        <v>195</v>
      </c>
    </row>
    <row r="231" spans="1:5" ht="17.25" x14ac:dyDescent="0.25">
      <c r="A231" s="71" t="s">
        <v>642</v>
      </c>
      <c r="B231" s="72" t="s">
        <v>643</v>
      </c>
      <c r="C231" s="71" t="s">
        <v>331</v>
      </c>
      <c r="D231" s="100">
        <v>18.14</v>
      </c>
      <c r="E231" s="6" t="s">
        <v>195</v>
      </c>
    </row>
    <row r="232" spans="1:5" ht="17.25" x14ac:dyDescent="0.25">
      <c r="A232" s="71" t="s">
        <v>644</v>
      </c>
      <c r="B232" s="72" t="s">
        <v>645</v>
      </c>
      <c r="C232" s="71" t="s">
        <v>331</v>
      </c>
      <c r="D232" s="100">
        <v>95.75</v>
      </c>
      <c r="E232" s="6" t="s">
        <v>195</v>
      </c>
    </row>
    <row r="233" spans="1:5" ht="17.25" x14ac:dyDescent="0.25">
      <c r="A233" s="71" t="s">
        <v>646</v>
      </c>
      <c r="B233" s="72" t="s">
        <v>647</v>
      </c>
      <c r="C233" s="71" t="s">
        <v>331</v>
      </c>
      <c r="D233" s="100">
        <v>18.14</v>
      </c>
      <c r="E233" s="6" t="s">
        <v>195</v>
      </c>
    </row>
    <row r="234" spans="1:5" ht="17.25" x14ac:dyDescent="0.25">
      <c r="A234" s="71" t="s">
        <v>648</v>
      </c>
      <c r="B234" s="72" t="s">
        <v>649</v>
      </c>
      <c r="C234" s="71" t="s">
        <v>331</v>
      </c>
      <c r="D234" s="100">
        <v>95.75</v>
      </c>
      <c r="E234" s="6" t="s">
        <v>195</v>
      </c>
    </row>
    <row r="235" spans="1:5" ht="17.25" x14ac:dyDescent="0.25">
      <c r="A235" s="71" t="s">
        <v>650</v>
      </c>
      <c r="B235" s="72" t="s">
        <v>651</v>
      </c>
      <c r="C235" s="71" t="s">
        <v>331</v>
      </c>
      <c r="D235" s="100">
        <v>124.94</v>
      </c>
      <c r="E235" s="6" t="s">
        <v>195</v>
      </c>
    </row>
    <row r="236" spans="1:5" ht="17.25" x14ac:dyDescent="0.25">
      <c r="A236" s="71" t="s">
        <v>652</v>
      </c>
      <c r="B236" s="72" t="s">
        <v>653</v>
      </c>
      <c r="C236" s="71" t="s">
        <v>331</v>
      </c>
      <c r="D236" s="100">
        <v>25.68</v>
      </c>
      <c r="E236" s="6" t="s">
        <v>195</v>
      </c>
    </row>
    <row r="237" spans="1:5" ht="17.25" x14ac:dyDescent="0.25">
      <c r="A237" s="71" t="s">
        <v>654</v>
      </c>
      <c r="B237" s="72" t="s">
        <v>655</v>
      </c>
      <c r="C237" s="71" t="s">
        <v>331</v>
      </c>
      <c r="D237" s="100">
        <v>396.73</v>
      </c>
      <c r="E237" s="6" t="s">
        <v>195</v>
      </c>
    </row>
    <row r="238" spans="1:5" ht="17.25" x14ac:dyDescent="0.25">
      <c r="A238" s="71" t="s">
        <v>656</v>
      </c>
      <c r="B238" s="72" t="s">
        <v>657</v>
      </c>
      <c r="C238" s="71" t="s">
        <v>331</v>
      </c>
      <c r="D238" s="100">
        <v>39.43</v>
      </c>
      <c r="E238" s="6" t="s">
        <v>195</v>
      </c>
    </row>
    <row r="239" spans="1:5" ht="17.25" x14ac:dyDescent="0.25">
      <c r="A239" s="71" t="s">
        <v>658</v>
      </c>
      <c r="B239" s="72" t="s">
        <v>659</v>
      </c>
      <c r="C239" s="71" t="s">
        <v>331</v>
      </c>
      <c r="D239" s="100">
        <v>107.15</v>
      </c>
      <c r="E239" s="6" t="s">
        <v>195</v>
      </c>
    </row>
    <row r="240" spans="1:5" ht="17.25" x14ac:dyDescent="0.25">
      <c r="A240" s="71" t="s">
        <v>660</v>
      </c>
      <c r="B240" s="72" t="s">
        <v>661</v>
      </c>
      <c r="C240" s="71" t="s">
        <v>331</v>
      </c>
      <c r="D240" s="100">
        <v>21.22</v>
      </c>
      <c r="E240" s="6" t="s">
        <v>195</v>
      </c>
    </row>
    <row r="241" spans="1:5" ht="17.25" x14ac:dyDescent="0.25">
      <c r="A241" s="71" t="s">
        <v>662</v>
      </c>
      <c r="B241" s="72" t="s">
        <v>663</v>
      </c>
      <c r="C241" s="71" t="s">
        <v>331</v>
      </c>
      <c r="D241" s="100">
        <v>333.57</v>
      </c>
      <c r="E241" s="6" t="s">
        <v>195</v>
      </c>
    </row>
    <row r="242" spans="1:5" ht="17.25" x14ac:dyDescent="0.25">
      <c r="A242" s="71" t="s">
        <v>664</v>
      </c>
      <c r="B242" s="72" t="s">
        <v>665</v>
      </c>
      <c r="C242" s="71" t="s">
        <v>331</v>
      </c>
      <c r="D242" s="100">
        <v>39.43</v>
      </c>
      <c r="E242" s="6" t="s">
        <v>195</v>
      </c>
    </row>
    <row r="243" spans="1:5" ht="17.25" x14ac:dyDescent="0.25">
      <c r="A243" s="71" t="s">
        <v>666</v>
      </c>
      <c r="B243" s="72" t="s">
        <v>667</v>
      </c>
      <c r="C243" s="71" t="s">
        <v>283</v>
      </c>
      <c r="D243" s="100">
        <v>479.14</v>
      </c>
      <c r="E243" s="6" t="s">
        <v>195</v>
      </c>
    </row>
    <row r="244" spans="1:5" ht="17.25" x14ac:dyDescent="0.25">
      <c r="A244" s="71" t="s">
        <v>668</v>
      </c>
      <c r="B244" s="72" t="s">
        <v>669</v>
      </c>
      <c r="C244" s="71" t="s">
        <v>283</v>
      </c>
      <c r="D244" s="100">
        <v>666.72</v>
      </c>
      <c r="E244" s="6" t="s">
        <v>195</v>
      </c>
    </row>
    <row r="245" spans="1:5" ht="17.25" x14ac:dyDescent="0.25">
      <c r="A245" s="71" t="s">
        <v>670</v>
      </c>
      <c r="B245" s="72" t="s">
        <v>671</v>
      </c>
      <c r="C245" s="71" t="s">
        <v>283</v>
      </c>
      <c r="D245" s="100">
        <v>1048.3900000000001</v>
      </c>
      <c r="E245" s="6" t="s">
        <v>195</v>
      </c>
    </row>
    <row r="246" spans="1:5" ht="17.25" x14ac:dyDescent="0.25">
      <c r="A246" s="71" t="s">
        <v>672</v>
      </c>
      <c r="B246" s="72" t="s">
        <v>673</v>
      </c>
      <c r="C246" s="71" t="s">
        <v>331</v>
      </c>
      <c r="D246" s="100">
        <v>106.25</v>
      </c>
      <c r="E246" s="6" t="s">
        <v>195</v>
      </c>
    </row>
    <row r="247" spans="1:5" ht="17.25" x14ac:dyDescent="0.25">
      <c r="A247" s="71" t="s">
        <v>45</v>
      </c>
      <c r="B247" s="72" t="s">
        <v>674</v>
      </c>
      <c r="C247" s="71" t="s">
        <v>331</v>
      </c>
      <c r="D247" s="100">
        <v>3.84</v>
      </c>
      <c r="E247" s="6" t="s">
        <v>195</v>
      </c>
    </row>
    <row r="248" spans="1:5" ht="17.25" x14ac:dyDescent="0.25">
      <c r="A248" s="71" t="s">
        <v>675</v>
      </c>
      <c r="B248" s="72" t="s">
        <v>676</v>
      </c>
      <c r="C248" s="71" t="s">
        <v>283</v>
      </c>
      <c r="D248" s="100">
        <v>178.82</v>
      </c>
      <c r="E248" s="6" t="s">
        <v>195</v>
      </c>
    </row>
    <row r="249" spans="1:5" ht="17.25" x14ac:dyDescent="0.25">
      <c r="A249" s="71" t="s">
        <v>677</v>
      </c>
      <c r="B249" s="72" t="s">
        <v>678</v>
      </c>
      <c r="C249" s="71" t="s">
        <v>283</v>
      </c>
      <c r="D249" s="100">
        <v>118.81</v>
      </c>
      <c r="E249" s="6" t="s">
        <v>195</v>
      </c>
    </row>
    <row r="250" spans="1:5" ht="17.25" x14ac:dyDescent="0.25">
      <c r="A250" s="71" t="s">
        <v>679</v>
      </c>
      <c r="B250" s="72" t="s">
        <v>680</v>
      </c>
      <c r="C250" s="71" t="s">
        <v>283</v>
      </c>
      <c r="D250" s="100">
        <v>101.78</v>
      </c>
      <c r="E250" s="6" t="s">
        <v>195</v>
      </c>
    </row>
    <row r="251" spans="1:5" ht="17.25" x14ac:dyDescent="0.25">
      <c r="A251" s="71" t="s">
        <v>681</v>
      </c>
      <c r="B251" s="72" t="s">
        <v>682</v>
      </c>
      <c r="C251" s="71" t="s">
        <v>331</v>
      </c>
      <c r="D251" s="100">
        <v>88.81</v>
      </c>
      <c r="E251" s="6" t="s">
        <v>195</v>
      </c>
    </row>
    <row r="252" spans="1:5" ht="17.25" x14ac:dyDescent="0.25">
      <c r="A252" s="71" t="s">
        <v>683</v>
      </c>
      <c r="B252" s="72" t="s">
        <v>684</v>
      </c>
      <c r="C252" s="71" t="s">
        <v>331</v>
      </c>
      <c r="D252" s="100">
        <v>131.13</v>
      </c>
      <c r="E252" s="6" t="s">
        <v>195</v>
      </c>
    </row>
    <row r="253" spans="1:5" ht="17.25" x14ac:dyDescent="0.25">
      <c r="A253" s="71" t="s">
        <v>685</v>
      </c>
      <c r="B253" s="72" t="s">
        <v>686</v>
      </c>
      <c r="C253" s="71" t="s">
        <v>331</v>
      </c>
      <c r="D253" s="100">
        <v>38.21</v>
      </c>
      <c r="E253" s="6" t="s">
        <v>195</v>
      </c>
    </row>
    <row r="254" spans="1:5" ht="17.25" x14ac:dyDescent="0.25">
      <c r="A254" s="71" t="s">
        <v>687</v>
      </c>
      <c r="B254" s="72" t="s">
        <v>688</v>
      </c>
      <c r="C254" s="71" t="s">
        <v>331</v>
      </c>
      <c r="D254" s="100">
        <v>40.86</v>
      </c>
      <c r="E254" s="6" t="s">
        <v>195</v>
      </c>
    </row>
    <row r="255" spans="1:5" ht="17.25" x14ac:dyDescent="0.25">
      <c r="A255" s="71" t="s">
        <v>689</v>
      </c>
      <c r="B255" s="72" t="s">
        <v>690</v>
      </c>
      <c r="C255" s="71" t="s">
        <v>283</v>
      </c>
      <c r="D255" s="100">
        <v>172.85</v>
      </c>
      <c r="E255" s="6" t="s">
        <v>195</v>
      </c>
    </row>
    <row r="256" spans="1:5" ht="17.25" x14ac:dyDescent="0.25">
      <c r="A256" s="71" t="s">
        <v>691</v>
      </c>
      <c r="B256" s="72" t="s">
        <v>692</v>
      </c>
      <c r="C256" s="71" t="s">
        <v>283</v>
      </c>
      <c r="D256" s="100">
        <v>200.47</v>
      </c>
      <c r="E256" s="6" t="s">
        <v>195</v>
      </c>
    </row>
    <row r="257" spans="1:5" ht="15" x14ac:dyDescent="0.25">
      <c r="A257" s="71" t="s">
        <v>693</v>
      </c>
      <c r="B257" s="72" t="s">
        <v>694</v>
      </c>
      <c r="C257" s="71" t="s">
        <v>695</v>
      </c>
      <c r="D257" s="100">
        <v>15.47</v>
      </c>
      <c r="E257" s="6" t="s">
        <v>195</v>
      </c>
    </row>
    <row r="258" spans="1:5" ht="15" x14ac:dyDescent="0.25">
      <c r="A258" s="71" t="s">
        <v>696</v>
      </c>
      <c r="B258" s="72" t="s">
        <v>697</v>
      </c>
      <c r="C258" s="71" t="s">
        <v>695</v>
      </c>
      <c r="D258" s="100">
        <v>15.27</v>
      </c>
      <c r="E258" s="6" t="s">
        <v>195</v>
      </c>
    </row>
    <row r="259" spans="1:5" ht="15" x14ac:dyDescent="0.25">
      <c r="A259" s="71" t="s">
        <v>698</v>
      </c>
      <c r="B259" s="72" t="s">
        <v>699</v>
      </c>
      <c r="C259" s="71" t="s">
        <v>695</v>
      </c>
      <c r="D259" s="100">
        <v>19.46</v>
      </c>
      <c r="E259" s="6" t="s">
        <v>195</v>
      </c>
    </row>
    <row r="260" spans="1:5" ht="15" x14ac:dyDescent="0.25">
      <c r="A260" s="71" t="s">
        <v>700</v>
      </c>
      <c r="B260" s="72" t="s">
        <v>701</v>
      </c>
      <c r="C260" s="71" t="s">
        <v>695</v>
      </c>
      <c r="D260" s="100">
        <v>12.97</v>
      </c>
      <c r="E260" s="6" t="s">
        <v>195</v>
      </c>
    </row>
    <row r="261" spans="1:5" ht="17.25" x14ac:dyDescent="0.25">
      <c r="A261" s="71" t="s">
        <v>64</v>
      </c>
      <c r="B261" s="72" t="s">
        <v>702</v>
      </c>
      <c r="C261" s="71" t="s">
        <v>331</v>
      </c>
      <c r="D261" s="100">
        <v>734.08</v>
      </c>
      <c r="E261" s="6" t="s">
        <v>195</v>
      </c>
    </row>
    <row r="262" spans="1:5" ht="17.25" x14ac:dyDescent="0.25">
      <c r="A262" s="71" t="s">
        <v>703</v>
      </c>
      <c r="B262" s="72" t="s">
        <v>704</v>
      </c>
      <c r="C262" s="71" t="s">
        <v>331</v>
      </c>
      <c r="D262" s="100">
        <v>792.15</v>
      </c>
      <c r="E262" s="6" t="s">
        <v>195</v>
      </c>
    </row>
    <row r="263" spans="1:5" ht="17.25" x14ac:dyDescent="0.25">
      <c r="A263" s="71" t="s">
        <v>705</v>
      </c>
      <c r="B263" s="72" t="s">
        <v>706</v>
      </c>
      <c r="C263" s="71" t="s">
        <v>331</v>
      </c>
      <c r="D263" s="100">
        <v>804.46</v>
      </c>
      <c r="E263" s="6" t="s">
        <v>195</v>
      </c>
    </row>
    <row r="264" spans="1:5" ht="17.25" x14ac:dyDescent="0.25">
      <c r="A264" s="71" t="s">
        <v>707</v>
      </c>
      <c r="B264" s="72" t="s">
        <v>708</v>
      </c>
      <c r="C264" s="71" t="s">
        <v>331</v>
      </c>
      <c r="D264" s="100">
        <v>833</v>
      </c>
      <c r="E264" s="6" t="s">
        <v>195</v>
      </c>
    </row>
    <row r="265" spans="1:5" ht="17.25" x14ac:dyDescent="0.25">
      <c r="A265" s="71" t="s">
        <v>709</v>
      </c>
      <c r="B265" s="72" t="s">
        <v>710</v>
      </c>
      <c r="C265" s="71" t="s">
        <v>331</v>
      </c>
      <c r="D265" s="100">
        <v>850.23</v>
      </c>
      <c r="E265" s="6" t="s">
        <v>195</v>
      </c>
    </row>
    <row r="266" spans="1:5" ht="17.25" x14ac:dyDescent="0.25">
      <c r="A266" s="71" t="s">
        <v>711</v>
      </c>
      <c r="B266" s="72" t="s">
        <v>712</v>
      </c>
      <c r="C266" s="71" t="s">
        <v>331</v>
      </c>
      <c r="D266" s="100">
        <v>872.75</v>
      </c>
      <c r="E266" s="6" t="s">
        <v>195</v>
      </c>
    </row>
    <row r="267" spans="1:5" ht="17.25" x14ac:dyDescent="0.25">
      <c r="A267" s="71" t="s">
        <v>713</v>
      </c>
      <c r="B267" s="72" t="s">
        <v>714</v>
      </c>
      <c r="C267" s="71" t="s">
        <v>331</v>
      </c>
      <c r="D267" s="100">
        <v>735.37</v>
      </c>
      <c r="E267" s="6" t="s">
        <v>195</v>
      </c>
    </row>
    <row r="268" spans="1:5" ht="17.25" x14ac:dyDescent="0.25">
      <c r="A268" s="71" t="s">
        <v>715</v>
      </c>
      <c r="B268" s="72" t="s">
        <v>716</v>
      </c>
      <c r="C268" s="71" t="s">
        <v>331</v>
      </c>
      <c r="D268" s="100">
        <v>100.43</v>
      </c>
      <c r="E268" s="6" t="s">
        <v>195</v>
      </c>
    </row>
    <row r="269" spans="1:5" ht="30" x14ac:dyDescent="0.25">
      <c r="A269" s="71" t="s">
        <v>717</v>
      </c>
      <c r="B269" s="72" t="s">
        <v>718</v>
      </c>
      <c r="C269" s="71" t="s">
        <v>719</v>
      </c>
      <c r="D269" s="100">
        <v>287.51</v>
      </c>
      <c r="E269" s="6" t="s">
        <v>195</v>
      </c>
    </row>
    <row r="270" spans="1:5" ht="17.25" x14ac:dyDescent="0.25">
      <c r="A270" s="71" t="s">
        <v>720</v>
      </c>
      <c r="B270" s="72" t="s">
        <v>721</v>
      </c>
      <c r="C270" s="71" t="s">
        <v>331</v>
      </c>
      <c r="D270" s="100">
        <v>886.96</v>
      </c>
      <c r="E270" s="6" t="s">
        <v>195</v>
      </c>
    </row>
    <row r="271" spans="1:5" ht="17.25" x14ac:dyDescent="0.25">
      <c r="A271" s="71" t="s">
        <v>722</v>
      </c>
      <c r="B271" s="72" t="s">
        <v>723</v>
      </c>
      <c r="C271" s="71" t="s">
        <v>331</v>
      </c>
      <c r="D271" s="100">
        <v>926.65</v>
      </c>
      <c r="E271" s="6" t="s">
        <v>195</v>
      </c>
    </row>
    <row r="272" spans="1:5" ht="17.25" x14ac:dyDescent="0.25">
      <c r="A272" s="71" t="s">
        <v>724</v>
      </c>
      <c r="B272" s="72" t="s">
        <v>725</v>
      </c>
      <c r="C272" s="71" t="s">
        <v>331</v>
      </c>
      <c r="D272" s="100">
        <v>1059.1099999999999</v>
      </c>
      <c r="E272" s="6" t="s">
        <v>195</v>
      </c>
    </row>
    <row r="273" spans="1:5" ht="17.25" x14ac:dyDescent="0.25">
      <c r="A273" s="71" t="s">
        <v>726</v>
      </c>
      <c r="B273" s="72" t="s">
        <v>727</v>
      </c>
      <c r="C273" s="71" t="s">
        <v>331</v>
      </c>
      <c r="D273" s="100">
        <v>1099.8</v>
      </c>
      <c r="E273" s="6" t="s">
        <v>195</v>
      </c>
    </row>
    <row r="274" spans="1:5" ht="15" x14ac:dyDescent="0.25">
      <c r="A274" s="71" t="s">
        <v>728</v>
      </c>
      <c r="B274" s="72" t="s">
        <v>729</v>
      </c>
      <c r="C274" s="71" t="s">
        <v>194</v>
      </c>
      <c r="D274" s="100">
        <v>113.6</v>
      </c>
      <c r="E274" s="6" t="s">
        <v>195</v>
      </c>
    </row>
    <row r="275" spans="1:5" ht="15" x14ac:dyDescent="0.25">
      <c r="A275" s="71" t="s">
        <v>730</v>
      </c>
      <c r="B275" s="72" t="s">
        <v>731</v>
      </c>
      <c r="C275" s="71" t="s">
        <v>194</v>
      </c>
      <c r="D275" s="100">
        <v>179.07</v>
      </c>
      <c r="E275" s="6" t="s">
        <v>195</v>
      </c>
    </row>
    <row r="276" spans="1:5" ht="17.25" x14ac:dyDescent="0.25">
      <c r="A276" s="71" t="s">
        <v>732</v>
      </c>
      <c r="B276" s="72" t="s">
        <v>733</v>
      </c>
      <c r="C276" s="71" t="s">
        <v>331</v>
      </c>
      <c r="D276" s="100">
        <v>435.09</v>
      </c>
      <c r="E276" s="6" t="s">
        <v>195</v>
      </c>
    </row>
    <row r="277" spans="1:5" ht="17.25" x14ac:dyDescent="0.25">
      <c r="A277" s="71" t="s">
        <v>734</v>
      </c>
      <c r="B277" s="72" t="s">
        <v>735</v>
      </c>
      <c r="C277" s="71" t="s">
        <v>331</v>
      </c>
      <c r="D277" s="100">
        <v>620.19000000000005</v>
      </c>
      <c r="E277" s="6" t="s">
        <v>195</v>
      </c>
    </row>
    <row r="278" spans="1:5" ht="17.25" x14ac:dyDescent="0.25">
      <c r="A278" s="71" t="s">
        <v>736</v>
      </c>
      <c r="B278" s="72" t="s">
        <v>737</v>
      </c>
      <c r="C278" s="71" t="s">
        <v>331</v>
      </c>
      <c r="D278" s="100">
        <v>285.22000000000003</v>
      </c>
      <c r="E278" s="6" t="s">
        <v>195</v>
      </c>
    </row>
    <row r="279" spans="1:5" ht="30" x14ac:dyDescent="0.25">
      <c r="A279" s="71" t="s">
        <v>738</v>
      </c>
      <c r="B279" s="72" t="s">
        <v>739</v>
      </c>
      <c r="C279" s="71" t="s">
        <v>331</v>
      </c>
      <c r="D279" s="100">
        <v>913.8</v>
      </c>
      <c r="E279" s="6" t="s">
        <v>195</v>
      </c>
    </row>
    <row r="280" spans="1:5" ht="30" x14ac:dyDescent="0.25">
      <c r="A280" s="71" t="s">
        <v>68</v>
      </c>
      <c r="B280" s="72" t="s">
        <v>740</v>
      </c>
      <c r="C280" s="71" t="s">
        <v>331</v>
      </c>
      <c r="D280" s="100">
        <v>749.27</v>
      </c>
      <c r="E280" s="6" t="s">
        <v>195</v>
      </c>
    </row>
    <row r="281" spans="1:5" ht="30" x14ac:dyDescent="0.25">
      <c r="A281" s="71" t="s">
        <v>741</v>
      </c>
      <c r="B281" s="72" t="s">
        <v>742</v>
      </c>
      <c r="C281" s="71" t="s">
        <v>283</v>
      </c>
      <c r="D281" s="100">
        <v>629.92999999999995</v>
      </c>
      <c r="E281" s="6" t="s">
        <v>195</v>
      </c>
    </row>
    <row r="282" spans="1:5" ht="30" x14ac:dyDescent="0.25">
      <c r="A282" s="71" t="s">
        <v>743</v>
      </c>
      <c r="B282" s="72" t="s">
        <v>744</v>
      </c>
      <c r="C282" s="71" t="s">
        <v>283</v>
      </c>
      <c r="D282" s="100">
        <v>545.84</v>
      </c>
      <c r="E282" s="6" t="s">
        <v>195</v>
      </c>
    </row>
    <row r="283" spans="1:5" ht="17.25" x14ac:dyDescent="0.25">
      <c r="A283" s="71" t="s">
        <v>745</v>
      </c>
      <c r="B283" s="72" t="s">
        <v>746</v>
      </c>
      <c r="C283" s="71" t="s">
        <v>331</v>
      </c>
      <c r="D283" s="100">
        <v>266.10000000000002</v>
      </c>
      <c r="E283" s="6" t="s">
        <v>195</v>
      </c>
    </row>
    <row r="284" spans="1:5" ht="17.25" x14ac:dyDescent="0.25">
      <c r="A284" s="71" t="s">
        <v>747</v>
      </c>
      <c r="B284" s="72" t="s">
        <v>748</v>
      </c>
      <c r="C284" s="71" t="s">
        <v>331</v>
      </c>
      <c r="D284" s="100">
        <v>1143.3900000000001</v>
      </c>
      <c r="E284" s="6" t="s">
        <v>195</v>
      </c>
    </row>
    <row r="285" spans="1:5" ht="17.25" x14ac:dyDescent="0.25">
      <c r="A285" s="71" t="s">
        <v>749</v>
      </c>
      <c r="B285" s="72" t="s">
        <v>750</v>
      </c>
      <c r="C285" s="71" t="s">
        <v>331</v>
      </c>
      <c r="D285" s="100">
        <v>1082.4100000000001</v>
      </c>
      <c r="E285" s="6" t="s">
        <v>195</v>
      </c>
    </row>
    <row r="286" spans="1:5" ht="17.25" x14ac:dyDescent="0.25">
      <c r="A286" s="71" t="s">
        <v>751</v>
      </c>
      <c r="B286" s="72" t="s">
        <v>752</v>
      </c>
      <c r="C286" s="71" t="s">
        <v>331</v>
      </c>
      <c r="D286" s="100">
        <v>1648.3</v>
      </c>
      <c r="E286" s="6" t="s">
        <v>195</v>
      </c>
    </row>
    <row r="287" spans="1:5" ht="17.25" x14ac:dyDescent="0.25">
      <c r="A287" s="71" t="s">
        <v>753</v>
      </c>
      <c r="B287" s="72" t="s">
        <v>754</v>
      </c>
      <c r="C287" s="71" t="s">
        <v>331</v>
      </c>
      <c r="D287" s="100">
        <v>598.08000000000004</v>
      </c>
      <c r="E287" s="6" t="s">
        <v>195</v>
      </c>
    </row>
    <row r="288" spans="1:5" ht="17.25" x14ac:dyDescent="0.25">
      <c r="A288" s="71" t="s">
        <v>755</v>
      </c>
      <c r="B288" s="72" t="s">
        <v>756</v>
      </c>
      <c r="C288" s="71" t="s">
        <v>331</v>
      </c>
      <c r="D288" s="100">
        <v>1010.23</v>
      </c>
      <c r="E288" s="6" t="s">
        <v>195</v>
      </c>
    </row>
    <row r="289" spans="1:5" ht="17.25" x14ac:dyDescent="0.25">
      <c r="A289" s="71" t="s">
        <v>757</v>
      </c>
      <c r="B289" s="72" t="s">
        <v>758</v>
      </c>
      <c r="C289" s="71" t="s">
        <v>331</v>
      </c>
      <c r="D289" s="100">
        <v>934.71</v>
      </c>
      <c r="E289" s="6" t="s">
        <v>195</v>
      </c>
    </row>
    <row r="290" spans="1:5" ht="17.25" x14ac:dyDescent="0.25">
      <c r="A290" s="71" t="s">
        <v>759</v>
      </c>
      <c r="B290" s="72" t="s">
        <v>760</v>
      </c>
      <c r="C290" s="71" t="s">
        <v>283</v>
      </c>
      <c r="D290" s="100">
        <v>62.57</v>
      </c>
      <c r="E290" s="6" t="s">
        <v>195</v>
      </c>
    </row>
    <row r="291" spans="1:5" ht="17.25" x14ac:dyDescent="0.25">
      <c r="A291" s="71" t="s">
        <v>761</v>
      </c>
      <c r="B291" s="72" t="s">
        <v>762</v>
      </c>
      <c r="C291" s="71" t="s">
        <v>331</v>
      </c>
      <c r="D291" s="100">
        <v>224.39</v>
      </c>
      <c r="E291" s="6" t="s">
        <v>195</v>
      </c>
    </row>
    <row r="292" spans="1:5" ht="17.25" x14ac:dyDescent="0.25">
      <c r="A292" s="71" t="s">
        <v>763</v>
      </c>
      <c r="B292" s="72" t="s">
        <v>764</v>
      </c>
      <c r="C292" s="71" t="s">
        <v>331</v>
      </c>
      <c r="D292" s="100">
        <v>243.06</v>
      </c>
      <c r="E292" s="6" t="s">
        <v>195</v>
      </c>
    </row>
    <row r="293" spans="1:5" ht="17.25" x14ac:dyDescent="0.25">
      <c r="A293" s="71" t="s">
        <v>765</v>
      </c>
      <c r="B293" s="72" t="s">
        <v>766</v>
      </c>
      <c r="C293" s="71" t="s">
        <v>331</v>
      </c>
      <c r="D293" s="100">
        <v>232.53</v>
      </c>
      <c r="E293" s="6" t="s">
        <v>195</v>
      </c>
    </row>
    <row r="294" spans="1:5" ht="17.25" x14ac:dyDescent="0.25">
      <c r="A294" s="71" t="s">
        <v>767</v>
      </c>
      <c r="B294" s="72" t="s">
        <v>768</v>
      </c>
      <c r="C294" s="71" t="s">
        <v>331</v>
      </c>
      <c r="D294" s="100">
        <v>265.74</v>
      </c>
      <c r="E294" s="6" t="s">
        <v>195</v>
      </c>
    </row>
    <row r="295" spans="1:5" ht="17.25" x14ac:dyDescent="0.25">
      <c r="A295" s="71" t="s">
        <v>769</v>
      </c>
      <c r="B295" s="72" t="s">
        <v>770</v>
      </c>
      <c r="C295" s="71" t="s">
        <v>331</v>
      </c>
      <c r="D295" s="100">
        <v>197.28</v>
      </c>
      <c r="E295" s="6" t="s">
        <v>195</v>
      </c>
    </row>
    <row r="296" spans="1:5" ht="17.25" x14ac:dyDescent="0.25">
      <c r="A296" s="71" t="s">
        <v>771</v>
      </c>
      <c r="B296" s="72" t="s">
        <v>772</v>
      </c>
      <c r="C296" s="71" t="s">
        <v>331</v>
      </c>
      <c r="D296" s="100">
        <v>293.27</v>
      </c>
      <c r="E296" s="6" t="s">
        <v>195</v>
      </c>
    </row>
    <row r="297" spans="1:5" ht="17.25" x14ac:dyDescent="0.25">
      <c r="A297" s="71" t="s">
        <v>773</v>
      </c>
      <c r="B297" s="72" t="s">
        <v>774</v>
      </c>
      <c r="C297" s="71" t="s">
        <v>331</v>
      </c>
      <c r="D297" s="100">
        <v>50.37</v>
      </c>
      <c r="E297" s="6" t="s">
        <v>195</v>
      </c>
    </row>
    <row r="298" spans="1:5" ht="17.25" x14ac:dyDescent="0.25">
      <c r="A298" s="71" t="s">
        <v>775</v>
      </c>
      <c r="B298" s="72" t="s">
        <v>776</v>
      </c>
      <c r="C298" s="71" t="s">
        <v>283</v>
      </c>
      <c r="D298" s="100">
        <v>25.18</v>
      </c>
      <c r="E298" s="6" t="s">
        <v>195</v>
      </c>
    </row>
    <row r="299" spans="1:5" ht="17.25" x14ac:dyDescent="0.25">
      <c r="A299" s="71" t="s">
        <v>777</v>
      </c>
      <c r="B299" s="72" t="s">
        <v>778</v>
      </c>
      <c r="C299" s="71" t="s">
        <v>331</v>
      </c>
      <c r="D299" s="100">
        <v>112.34</v>
      </c>
      <c r="E299" s="6" t="s">
        <v>195</v>
      </c>
    </row>
    <row r="300" spans="1:5" ht="17.25" x14ac:dyDescent="0.25">
      <c r="A300" s="71" t="s">
        <v>779</v>
      </c>
      <c r="B300" s="72" t="s">
        <v>780</v>
      </c>
      <c r="C300" s="71" t="s">
        <v>331</v>
      </c>
      <c r="D300" s="100">
        <v>165.72</v>
      </c>
      <c r="E300" s="6" t="s">
        <v>195</v>
      </c>
    </row>
    <row r="301" spans="1:5" ht="17.25" x14ac:dyDescent="0.25">
      <c r="A301" s="71" t="s">
        <v>781</v>
      </c>
      <c r="B301" s="72" t="s">
        <v>782</v>
      </c>
      <c r="C301" s="71" t="s">
        <v>331</v>
      </c>
      <c r="D301" s="100">
        <v>296.07</v>
      </c>
      <c r="E301" s="6" t="s">
        <v>195</v>
      </c>
    </row>
    <row r="302" spans="1:5" ht="17.25" x14ac:dyDescent="0.25">
      <c r="A302" s="71" t="s">
        <v>783</v>
      </c>
      <c r="B302" s="72" t="s">
        <v>784</v>
      </c>
      <c r="C302" s="71" t="s">
        <v>331</v>
      </c>
      <c r="D302" s="100">
        <v>36.43</v>
      </c>
      <c r="E302" s="6" t="s">
        <v>195</v>
      </c>
    </row>
    <row r="303" spans="1:5" ht="17.25" x14ac:dyDescent="0.25">
      <c r="A303" s="71" t="s">
        <v>785</v>
      </c>
      <c r="B303" s="72" t="s">
        <v>786</v>
      </c>
      <c r="C303" s="71" t="s">
        <v>331</v>
      </c>
      <c r="D303" s="100">
        <v>48.57</v>
      </c>
      <c r="E303" s="6" t="s">
        <v>195</v>
      </c>
    </row>
    <row r="304" spans="1:5" ht="17.25" x14ac:dyDescent="0.25">
      <c r="A304" s="71" t="s">
        <v>787</v>
      </c>
      <c r="B304" s="72" t="s">
        <v>788</v>
      </c>
      <c r="C304" s="71" t="s">
        <v>331</v>
      </c>
      <c r="D304" s="100">
        <v>198.38</v>
      </c>
      <c r="E304" s="6" t="s">
        <v>195</v>
      </c>
    </row>
    <row r="305" spans="1:5" ht="17.25" x14ac:dyDescent="0.25">
      <c r="A305" s="71" t="s">
        <v>789</v>
      </c>
      <c r="B305" s="72" t="s">
        <v>790</v>
      </c>
      <c r="C305" s="71" t="s">
        <v>331</v>
      </c>
      <c r="D305" s="100">
        <v>195.62</v>
      </c>
      <c r="E305" s="6" t="s">
        <v>195</v>
      </c>
    </row>
    <row r="306" spans="1:5" ht="17.25" x14ac:dyDescent="0.25">
      <c r="A306" s="71" t="s">
        <v>791</v>
      </c>
      <c r="B306" s="72" t="s">
        <v>792</v>
      </c>
      <c r="C306" s="71" t="s">
        <v>283</v>
      </c>
      <c r="D306" s="100">
        <v>6.77</v>
      </c>
      <c r="E306" s="6" t="s">
        <v>195</v>
      </c>
    </row>
    <row r="307" spans="1:5" ht="17.25" x14ac:dyDescent="0.25">
      <c r="A307" s="71" t="s">
        <v>793</v>
      </c>
      <c r="B307" s="72" t="s">
        <v>794</v>
      </c>
      <c r="C307" s="71" t="s">
        <v>283</v>
      </c>
      <c r="D307" s="100">
        <v>7.87</v>
      </c>
      <c r="E307" s="6" t="s">
        <v>195</v>
      </c>
    </row>
    <row r="308" spans="1:5" ht="17.25" x14ac:dyDescent="0.25">
      <c r="A308" s="71" t="s">
        <v>795</v>
      </c>
      <c r="B308" s="72" t="s">
        <v>796</v>
      </c>
      <c r="C308" s="71" t="s">
        <v>283</v>
      </c>
      <c r="D308" s="100">
        <v>8.7799999999999994</v>
      </c>
      <c r="E308" s="6" t="s">
        <v>195</v>
      </c>
    </row>
    <row r="309" spans="1:5" ht="17.25" x14ac:dyDescent="0.25">
      <c r="A309" s="71" t="s">
        <v>797</v>
      </c>
      <c r="B309" s="72" t="s">
        <v>798</v>
      </c>
      <c r="C309" s="71" t="s">
        <v>283</v>
      </c>
      <c r="D309" s="100">
        <v>9.32</v>
      </c>
      <c r="E309" s="6" t="s">
        <v>195</v>
      </c>
    </row>
    <row r="310" spans="1:5" ht="17.25" x14ac:dyDescent="0.25">
      <c r="A310" s="71" t="s">
        <v>799</v>
      </c>
      <c r="B310" s="72" t="s">
        <v>800</v>
      </c>
      <c r="C310" s="71" t="s">
        <v>283</v>
      </c>
      <c r="D310" s="100">
        <v>11.02</v>
      </c>
      <c r="E310" s="6" t="s">
        <v>195</v>
      </c>
    </row>
    <row r="311" spans="1:5" ht="17.25" x14ac:dyDescent="0.25">
      <c r="A311" s="71" t="s">
        <v>801</v>
      </c>
      <c r="B311" s="72" t="s">
        <v>802</v>
      </c>
      <c r="C311" s="71" t="s">
        <v>283</v>
      </c>
      <c r="D311" s="100">
        <v>12.64</v>
      </c>
      <c r="E311" s="6" t="s">
        <v>195</v>
      </c>
    </row>
    <row r="312" spans="1:5" ht="17.25" x14ac:dyDescent="0.25">
      <c r="A312" s="71" t="s">
        <v>803</v>
      </c>
      <c r="B312" s="72" t="s">
        <v>804</v>
      </c>
      <c r="C312" s="71" t="s">
        <v>283</v>
      </c>
      <c r="D312" s="100">
        <v>16.12</v>
      </c>
      <c r="E312" s="6" t="s">
        <v>195</v>
      </c>
    </row>
    <row r="313" spans="1:5" ht="17.25" x14ac:dyDescent="0.25">
      <c r="A313" s="71" t="s">
        <v>805</v>
      </c>
      <c r="B313" s="72" t="s">
        <v>806</v>
      </c>
      <c r="C313" s="71" t="s">
        <v>283</v>
      </c>
      <c r="D313" s="100">
        <v>19.350000000000001</v>
      </c>
      <c r="E313" s="6" t="s">
        <v>195</v>
      </c>
    </row>
    <row r="314" spans="1:5" ht="17.25" x14ac:dyDescent="0.25">
      <c r="A314" s="71" t="s">
        <v>807</v>
      </c>
      <c r="B314" s="72" t="s">
        <v>808</v>
      </c>
      <c r="C314" s="71" t="s">
        <v>283</v>
      </c>
      <c r="D314" s="100">
        <v>23.02</v>
      </c>
      <c r="E314" s="6" t="s">
        <v>195</v>
      </c>
    </row>
    <row r="315" spans="1:5" ht="17.25" x14ac:dyDescent="0.25">
      <c r="A315" s="71" t="s">
        <v>809</v>
      </c>
      <c r="B315" s="72" t="s">
        <v>810</v>
      </c>
      <c r="C315" s="71" t="s">
        <v>283</v>
      </c>
      <c r="D315" s="100">
        <v>16.010000000000002</v>
      </c>
      <c r="E315" s="6" t="s">
        <v>195</v>
      </c>
    </row>
    <row r="316" spans="1:5" ht="17.25" x14ac:dyDescent="0.25">
      <c r="A316" s="71" t="s">
        <v>811</v>
      </c>
      <c r="B316" s="72" t="s">
        <v>812</v>
      </c>
      <c r="C316" s="71" t="s">
        <v>283</v>
      </c>
      <c r="D316" s="100">
        <v>25.99</v>
      </c>
      <c r="E316" s="6" t="s">
        <v>195</v>
      </c>
    </row>
    <row r="317" spans="1:5" ht="17.25" x14ac:dyDescent="0.25">
      <c r="A317" s="71" t="s">
        <v>813</v>
      </c>
      <c r="B317" s="72" t="s">
        <v>814</v>
      </c>
      <c r="C317" s="71" t="s">
        <v>283</v>
      </c>
      <c r="D317" s="100">
        <v>75.31</v>
      </c>
      <c r="E317" s="6" t="s">
        <v>195</v>
      </c>
    </row>
    <row r="318" spans="1:5" ht="15" x14ac:dyDescent="0.25">
      <c r="A318" s="71" t="s">
        <v>815</v>
      </c>
      <c r="B318" s="72" t="s">
        <v>816</v>
      </c>
      <c r="C318" s="71" t="s">
        <v>695</v>
      </c>
      <c r="D318" s="100">
        <v>70.16</v>
      </c>
      <c r="E318" s="6" t="s">
        <v>195</v>
      </c>
    </row>
    <row r="319" spans="1:5" ht="15" x14ac:dyDescent="0.25">
      <c r="A319" s="71" t="s">
        <v>817</v>
      </c>
      <c r="B319" s="72" t="s">
        <v>818</v>
      </c>
      <c r="C319" s="71" t="s">
        <v>194</v>
      </c>
      <c r="D319" s="100">
        <v>102.49</v>
      </c>
      <c r="E319" s="6" t="s">
        <v>195</v>
      </c>
    </row>
    <row r="320" spans="1:5" ht="15" x14ac:dyDescent="0.25">
      <c r="A320" s="71" t="s">
        <v>819</v>
      </c>
      <c r="B320" s="72" t="s">
        <v>820</v>
      </c>
      <c r="C320" s="71" t="s">
        <v>194</v>
      </c>
      <c r="D320" s="100">
        <v>105.45</v>
      </c>
      <c r="E320" s="6" t="s">
        <v>195</v>
      </c>
    </row>
    <row r="321" spans="1:5" ht="15" x14ac:dyDescent="0.25">
      <c r="A321" s="71" t="s">
        <v>821</v>
      </c>
      <c r="B321" s="72" t="s">
        <v>822</v>
      </c>
      <c r="C321" s="71" t="s">
        <v>194</v>
      </c>
      <c r="D321" s="100">
        <v>83.76</v>
      </c>
      <c r="E321" s="6" t="s">
        <v>195</v>
      </c>
    </row>
    <row r="322" spans="1:5" ht="15" x14ac:dyDescent="0.25">
      <c r="A322" s="71" t="s">
        <v>823</v>
      </c>
      <c r="B322" s="72" t="s">
        <v>824</v>
      </c>
      <c r="C322" s="71" t="s">
        <v>194</v>
      </c>
      <c r="D322" s="100">
        <v>115.85</v>
      </c>
      <c r="E322" s="6" t="s">
        <v>195</v>
      </c>
    </row>
    <row r="323" spans="1:5" ht="15" x14ac:dyDescent="0.25">
      <c r="A323" s="71" t="s">
        <v>825</v>
      </c>
      <c r="B323" s="72" t="s">
        <v>826</v>
      </c>
      <c r="C323" s="71" t="s">
        <v>194</v>
      </c>
      <c r="D323" s="100">
        <v>28.55</v>
      </c>
      <c r="E323" s="6" t="s">
        <v>195</v>
      </c>
    </row>
    <row r="324" spans="1:5" ht="15" x14ac:dyDescent="0.25">
      <c r="A324" s="71" t="s">
        <v>827</v>
      </c>
      <c r="B324" s="72" t="s">
        <v>828</v>
      </c>
      <c r="C324" s="71" t="s">
        <v>194</v>
      </c>
      <c r="D324" s="100">
        <v>111.38</v>
      </c>
      <c r="E324" s="6" t="s">
        <v>195</v>
      </c>
    </row>
    <row r="325" spans="1:5" ht="15" x14ac:dyDescent="0.25">
      <c r="A325" s="71" t="s">
        <v>829</v>
      </c>
      <c r="B325" s="72" t="s">
        <v>830</v>
      </c>
      <c r="C325" s="71" t="s">
        <v>194</v>
      </c>
      <c r="D325" s="100">
        <v>153.33000000000001</v>
      </c>
      <c r="E325" s="6" t="s">
        <v>195</v>
      </c>
    </row>
    <row r="326" spans="1:5" ht="15" x14ac:dyDescent="0.25">
      <c r="A326" s="71" t="s">
        <v>831</v>
      </c>
      <c r="B326" s="72" t="s">
        <v>832</v>
      </c>
      <c r="C326" s="71" t="s">
        <v>194</v>
      </c>
      <c r="D326" s="100">
        <v>221.7</v>
      </c>
      <c r="E326" s="6" t="s">
        <v>195</v>
      </c>
    </row>
    <row r="327" spans="1:5" ht="15" x14ac:dyDescent="0.25">
      <c r="A327" s="71" t="s">
        <v>833</v>
      </c>
      <c r="B327" s="72" t="s">
        <v>834</v>
      </c>
      <c r="C327" s="71" t="s">
        <v>194</v>
      </c>
      <c r="D327" s="100">
        <v>436.17</v>
      </c>
      <c r="E327" s="6" t="s">
        <v>195</v>
      </c>
    </row>
    <row r="328" spans="1:5" ht="30" x14ac:dyDescent="0.25">
      <c r="A328" s="71" t="s">
        <v>835</v>
      </c>
      <c r="B328" s="72" t="s">
        <v>836</v>
      </c>
      <c r="C328" s="71" t="s">
        <v>194</v>
      </c>
      <c r="D328" s="100">
        <v>358.79</v>
      </c>
      <c r="E328" s="6" t="s">
        <v>195</v>
      </c>
    </row>
    <row r="329" spans="1:5" ht="30" x14ac:dyDescent="0.25">
      <c r="A329" s="71" t="s">
        <v>837</v>
      </c>
      <c r="B329" s="72" t="s">
        <v>838</v>
      </c>
      <c r="C329" s="71" t="s">
        <v>194</v>
      </c>
      <c r="D329" s="100">
        <v>66.3</v>
      </c>
      <c r="E329" s="6" t="s">
        <v>195</v>
      </c>
    </row>
    <row r="330" spans="1:5" ht="15" x14ac:dyDescent="0.25">
      <c r="A330" s="71" t="s">
        <v>839</v>
      </c>
      <c r="B330" s="72" t="s">
        <v>840</v>
      </c>
      <c r="C330" s="71" t="s">
        <v>194</v>
      </c>
      <c r="D330" s="100">
        <v>198.65</v>
      </c>
      <c r="E330" s="6" t="s">
        <v>195</v>
      </c>
    </row>
    <row r="331" spans="1:5" ht="15" x14ac:dyDescent="0.25">
      <c r="A331" s="71" t="s">
        <v>841</v>
      </c>
      <c r="B331" s="72" t="s">
        <v>842</v>
      </c>
      <c r="C331" s="71" t="s">
        <v>194</v>
      </c>
      <c r="D331" s="100">
        <v>268.04000000000002</v>
      </c>
      <c r="E331" s="6" t="s">
        <v>195</v>
      </c>
    </row>
    <row r="332" spans="1:5" ht="30" x14ac:dyDescent="0.25">
      <c r="A332" s="71" t="s">
        <v>843</v>
      </c>
      <c r="B332" s="72" t="s">
        <v>844</v>
      </c>
      <c r="C332" s="71" t="s">
        <v>194</v>
      </c>
      <c r="D332" s="100">
        <v>295.45</v>
      </c>
      <c r="E332" s="6" t="s">
        <v>195</v>
      </c>
    </row>
    <row r="333" spans="1:5" ht="15" x14ac:dyDescent="0.25">
      <c r="A333" s="71" t="s">
        <v>845</v>
      </c>
      <c r="B333" s="72" t="s">
        <v>846</v>
      </c>
      <c r="C333" s="71" t="s">
        <v>194</v>
      </c>
      <c r="D333" s="100">
        <v>57.24</v>
      </c>
      <c r="E333" s="6" t="s">
        <v>195</v>
      </c>
    </row>
    <row r="334" spans="1:5" ht="15" x14ac:dyDescent="0.25">
      <c r="A334" s="71" t="s">
        <v>847</v>
      </c>
      <c r="B334" s="72" t="s">
        <v>848</v>
      </c>
      <c r="C334" s="71" t="s">
        <v>194</v>
      </c>
      <c r="D334" s="100">
        <v>70.88</v>
      </c>
      <c r="E334" s="6" t="s">
        <v>195</v>
      </c>
    </row>
    <row r="335" spans="1:5" ht="15" x14ac:dyDescent="0.25">
      <c r="A335" s="71" t="s">
        <v>849</v>
      </c>
      <c r="B335" s="72" t="s">
        <v>850</v>
      </c>
      <c r="C335" s="71" t="s">
        <v>194</v>
      </c>
      <c r="D335" s="100">
        <v>109.75</v>
      </c>
      <c r="E335" s="6" t="s">
        <v>195</v>
      </c>
    </row>
    <row r="336" spans="1:5" ht="15" x14ac:dyDescent="0.25">
      <c r="A336" s="71" t="s">
        <v>851</v>
      </c>
      <c r="B336" s="72" t="s">
        <v>852</v>
      </c>
      <c r="C336" s="71" t="s">
        <v>194</v>
      </c>
      <c r="D336" s="100">
        <v>27.52</v>
      </c>
      <c r="E336" s="6" t="s">
        <v>195</v>
      </c>
    </row>
    <row r="337" spans="1:5" ht="15" x14ac:dyDescent="0.25">
      <c r="A337" s="71" t="s">
        <v>853</v>
      </c>
      <c r="B337" s="72" t="s">
        <v>854</v>
      </c>
      <c r="C337" s="71" t="s">
        <v>194</v>
      </c>
      <c r="D337" s="100">
        <v>45.02</v>
      </c>
      <c r="E337" s="6" t="s">
        <v>195</v>
      </c>
    </row>
    <row r="338" spans="1:5" ht="15" x14ac:dyDescent="0.25">
      <c r="A338" s="71" t="s">
        <v>855</v>
      </c>
      <c r="B338" s="72" t="s">
        <v>856</v>
      </c>
      <c r="C338" s="71" t="s">
        <v>194</v>
      </c>
      <c r="D338" s="100">
        <v>52.64</v>
      </c>
      <c r="E338" s="6" t="s">
        <v>195</v>
      </c>
    </row>
    <row r="339" spans="1:5" ht="15" x14ac:dyDescent="0.25">
      <c r="A339" s="71" t="s">
        <v>857</v>
      </c>
      <c r="B339" s="72" t="s">
        <v>858</v>
      </c>
      <c r="C339" s="71" t="s">
        <v>194</v>
      </c>
      <c r="D339" s="100">
        <v>84.05</v>
      </c>
      <c r="E339" s="6" t="s">
        <v>195</v>
      </c>
    </row>
    <row r="340" spans="1:5" ht="15" x14ac:dyDescent="0.25">
      <c r="A340" s="71" t="s">
        <v>859</v>
      </c>
      <c r="B340" s="72" t="s">
        <v>860</v>
      </c>
      <c r="C340" s="71" t="s">
        <v>194</v>
      </c>
      <c r="D340" s="100">
        <v>285.91000000000003</v>
      </c>
      <c r="E340" s="6" t="s">
        <v>195</v>
      </c>
    </row>
    <row r="341" spans="1:5" ht="15" x14ac:dyDescent="0.25">
      <c r="A341" s="71" t="s">
        <v>861</v>
      </c>
      <c r="B341" s="72" t="s">
        <v>862</v>
      </c>
      <c r="C341" s="71" t="s">
        <v>194</v>
      </c>
      <c r="D341" s="100">
        <v>301.17</v>
      </c>
      <c r="E341" s="6" t="s">
        <v>195</v>
      </c>
    </row>
    <row r="342" spans="1:5" ht="15" x14ac:dyDescent="0.25">
      <c r="A342" s="71" t="s">
        <v>863</v>
      </c>
      <c r="B342" s="72" t="s">
        <v>864</v>
      </c>
      <c r="C342" s="71" t="s">
        <v>194</v>
      </c>
      <c r="D342" s="100">
        <v>376.19</v>
      </c>
      <c r="E342" s="6" t="s">
        <v>195</v>
      </c>
    </row>
    <row r="343" spans="1:5" ht="15" x14ac:dyDescent="0.25">
      <c r="A343" s="71" t="s">
        <v>865</v>
      </c>
      <c r="B343" s="72" t="s">
        <v>866</v>
      </c>
      <c r="C343" s="71" t="s">
        <v>194</v>
      </c>
      <c r="D343" s="100">
        <v>378.28</v>
      </c>
      <c r="E343" s="6" t="s">
        <v>195</v>
      </c>
    </row>
    <row r="344" spans="1:5" ht="15" x14ac:dyDescent="0.25">
      <c r="A344" s="71" t="s">
        <v>867</v>
      </c>
      <c r="B344" s="72" t="s">
        <v>868</v>
      </c>
      <c r="C344" s="71" t="s">
        <v>194</v>
      </c>
      <c r="D344" s="100">
        <v>406.78</v>
      </c>
      <c r="E344" s="6" t="s">
        <v>195</v>
      </c>
    </row>
    <row r="345" spans="1:5" ht="15" x14ac:dyDescent="0.25">
      <c r="A345" s="71" t="s">
        <v>869</v>
      </c>
      <c r="B345" s="72" t="s">
        <v>870</v>
      </c>
      <c r="C345" s="71" t="s">
        <v>194</v>
      </c>
      <c r="D345" s="100">
        <v>500.64</v>
      </c>
      <c r="E345" s="6" t="s">
        <v>195</v>
      </c>
    </row>
    <row r="346" spans="1:5" ht="15" x14ac:dyDescent="0.25">
      <c r="A346" s="71" t="s">
        <v>871</v>
      </c>
      <c r="B346" s="72" t="s">
        <v>872</v>
      </c>
      <c r="C346" s="71" t="s">
        <v>194</v>
      </c>
      <c r="D346" s="100">
        <v>400.73</v>
      </c>
      <c r="E346" s="6" t="s">
        <v>195</v>
      </c>
    </row>
    <row r="347" spans="1:5" ht="15" x14ac:dyDescent="0.25">
      <c r="A347" s="71" t="s">
        <v>873</v>
      </c>
      <c r="B347" s="72" t="s">
        <v>874</v>
      </c>
      <c r="C347" s="71" t="s">
        <v>194</v>
      </c>
      <c r="D347" s="100">
        <v>454.65</v>
      </c>
      <c r="E347" s="6" t="s">
        <v>195</v>
      </c>
    </row>
    <row r="348" spans="1:5" ht="15" x14ac:dyDescent="0.25">
      <c r="A348" s="71" t="s">
        <v>875</v>
      </c>
      <c r="B348" s="72" t="s">
        <v>876</v>
      </c>
      <c r="C348" s="71" t="s">
        <v>194</v>
      </c>
      <c r="D348" s="100">
        <v>495.24</v>
      </c>
      <c r="E348" s="6" t="s">
        <v>195</v>
      </c>
    </row>
    <row r="349" spans="1:5" ht="15" x14ac:dyDescent="0.25">
      <c r="A349" s="71" t="s">
        <v>877</v>
      </c>
      <c r="B349" s="72" t="s">
        <v>878</v>
      </c>
      <c r="C349" s="71" t="s">
        <v>194</v>
      </c>
      <c r="D349" s="100">
        <v>532.79999999999995</v>
      </c>
      <c r="E349" s="6" t="s">
        <v>195</v>
      </c>
    </row>
    <row r="350" spans="1:5" ht="15" x14ac:dyDescent="0.25">
      <c r="A350" s="71" t="s">
        <v>879</v>
      </c>
      <c r="B350" s="72" t="s">
        <v>880</v>
      </c>
      <c r="C350" s="71" t="s">
        <v>194</v>
      </c>
      <c r="D350" s="100">
        <v>671.53</v>
      </c>
      <c r="E350" s="6" t="s">
        <v>195</v>
      </c>
    </row>
    <row r="351" spans="1:5" ht="15" x14ac:dyDescent="0.25">
      <c r="A351" s="71" t="s">
        <v>881</v>
      </c>
      <c r="B351" s="72" t="s">
        <v>882</v>
      </c>
      <c r="C351" s="71" t="s">
        <v>194</v>
      </c>
      <c r="D351" s="100">
        <v>722.88</v>
      </c>
      <c r="E351" s="6" t="s">
        <v>195</v>
      </c>
    </row>
    <row r="352" spans="1:5" ht="15" x14ac:dyDescent="0.25">
      <c r="A352" s="71" t="s">
        <v>883</v>
      </c>
      <c r="B352" s="72" t="s">
        <v>884</v>
      </c>
      <c r="C352" s="71" t="s">
        <v>194</v>
      </c>
      <c r="D352" s="100">
        <v>806.31</v>
      </c>
      <c r="E352" s="6" t="s">
        <v>195</v>
      </c>
    </row>
    <row r="353" spans="1:5" ht="15" x14ac:dyDescent="0.25">
      <c r="A353" s="71" t="s">
        <v>885</v>
      </c>
      <c r="B353" s="72" t="s">
        <v>886</v>
      </c>
      <c r="C353" s="71" t="s">
        <v>194</v>
      </c>
      <c r="D353" s="100">
        <v>945.1</v>
      </c>
      <c r="E353" s="6" t="s">
        <v>195</v>
      </c>
    </row>
    <row r="354" spans="1:5" ht="15" x14ac:dyDescent="0.25">
      <c r="A354" s="71" t="s">
        <v>887</v>
      </c>
      <c r="B354" s="72" t="s">
        <v>888</v>
      </c>
      <c r="C354" s="71" t="s">
        <v>194</v>
      </c>
      <c r="D354" s="100">
        <v>870.57</v>
      </c>
      <c r="E354" s="6" t="s">
        <v>195</v>
      </c>
    </row>
    <row r="355" spans="1:5" ht="15" x14ac:dyDescent="0.25">
      <c r="A355" s="71" t="s">
        <v>889</v>
      </c>
      <c r="B355" s="72" t="s">
        <v>890</v>
      </c>
      <c r="C355" s="71" t="s">
        <v>194</v>
      </c>
      <c r="D355" s="100">
        <v>946.85</v>
      </c>
      <c r="E355" s="6" t="s">
        <v>195</v>
      </c>
    </row>
    <row r="356" spans="1:5" ht="15" x14ac:dyDescent="0.25">
      <c r="A356" s="71" t="s">
        <v>891</v>
      </c>
      <c r="B356" s="72" t="s">
        <v>892</v>
      </c>
      <c r="C356" s="71" t="s">
        <v>194</v>
      </c>
      <c r="D356" s="100">
        <v>1100.67</v>
      </c>
      <c r="E356" s="6" t="s">
        <v>195</v>
      </c>
    </row>
    <row r="357" spans="1:5" ht="15" x14ac:dyDescent="0.25">
      <c r="A357" s="71" t="s">
        <v>893</v>
      </c>
      <c r="B357" s="72" t="s">
        <v>894</v>
      </c>
      <c r="C357" s="71" t="s">
        <v>194</v>
      </c>
      <c r="D357" s="100">
        <v>1096.92</v>
      </c>
      <c r="E357" s="6" t="s">
        <v>195</v>
      </c>
    </row>
    <row r="358" spans="1:5" ht="15" x14ac:dyDescent="0.25">
      <c r="A358" s="71" t="s">
        <v>895</v>
      </c>
      <c r="B358" s="72" t="s">
        <v>896</v>
      </c>
      <c r="C358" s="71" t="s">
        <v>194</v>
      </c>
      <c r="D358" s="100">
        <v>1420.44</v>
      </c>
      <c r="E358" s="6" t="s">
        <v>195</v>
      </c>
    </row>
    <row r="359" spans="1:5" ht="15" x14ac:dyDescent="0.25">
      <c r="A359" s="71" t="s">
        <v>897</v>
      </c>
      <c r="B359" s="72" t="s">
        <v>898</v>
      </c>
      <c r="C359" s="71" t="s">
        <v>194</v>
      </c>
      <c r="D359" s="100">
        <v>1466.31</v>
      </c>
      <c r="E359" s="6" t="s">
        <v>195</v>
      </c>
    </row>
    <row r="360" spans="1:5" ht="15" x14ac:dyDescent="0.25">
      <c r="A360" s="71" t="s">
        <v>899</v>
      </c>
      <c r="B360" s="72" t="s">
        <v>900</v>
      </c>
      <c r="C360" s="71" t="s">
        <v>194</v>
      </c>
      <c r="D360" s="100">
        <v>1694.65</v>
      </c>
      <c r="E360" s="6" t="s">
        <v>195</v>
      </c>
    </row>
    <row r="361" spans="1:5" ht="15" x14ac:dyDescent="0.25">
      <c r="A361" s="71" t="s">
        <v>901</v>
      </c>
      <c r="B361" s="72" t="s">
        <v>902</v>
      </c>
      <c r="C361" s="71" t="s">
        <v>194</v>
      </c>
      <c r="D361" s="100">
        <v>2047.32</v>
      </c>
      <c r="E361" s="6" t="s">
        <v>195</v>
      </c>
    </row>
    <row r="362" spans="1:5" ht="15" x14ac:dyDescent="0.25">
      <c r="A362" s="71" t="s">
        <v>903</v>
      </c>
      <c r="B362" s="72" t="s">
        <v>904</v>
      </c>
      <c r="C362" s="71" t="s">
        <v>194</v>
      </c>
      <c r="D362" s="100">
        <v>2140.63</v>
      </c>
      <c r="E362" s="6" t="s">
        <v>195</v>
      </c>
    </row>
    <row r="363" spans="1:5" ht="15" x14ac:dyDescent="0.25">
      <c r="A363" s="71" t="s">
        <v>905</v>
      </c>
      <c r="B363" s="72" t="s">
        <v>906</v>
      </c>
      <c r="C363" s="71" t="s">
        <v>194</v>
      </c>
      <c r="D363" s="100">
        <v>2267.8200000000002</v>
      </c>
      <c r="E363" s="6" t="s">
        <v>195</v>
      </c>
    </row>
    <row r="364" spans="1:5" ht="15" x14ac:dyDescent="0.25">
      <c r="A364" s="71" t="s">
        <v>907</v>
      </c>
      <c r="B364" s="72" t="s">
        <v>908</v>
      </c>
      <c r="C364" s="71" t="s">
        <v>194</v>
      </c>
      <c r="D364" s="100">
        <v>2485.73</v>
      </c>
      <c r="E364" s="6" t="s">
        <v>195</v>
      </c>
    </row>
    <row r="365" spans="1:5" ht="15" x14ac:dyDescent="0.25">
      <c r="A365" s="71" t="s">
        <v>909</v>
      </c>
      <c r="B365" s="72" t="s">
        <v>910</v>
      </c>
      <c r="C365" s="71" t="s">
        <v>194</v>
      </c>
      <c r="D365" s="100">
        <v>2629.68</v>
      </c>
      <c r="E365" s="6" t="s">
        <v>195</v>
      </c>
    </row>
    <row r="366" spans="1:5" ht="15" x14ac:dyDescent="0.25">
      <c r="A366" s="71" t="s">
        <v>911</v>
      </c>
      <c r="B366" s="72" t="s">
        <v>912</v>
      </c>
      <c r="C366" s="71" t="s">
        <v>194</v>
      </c>
      <c r="D366" s="100">
        <v>159.59</v>
      </c>
      <c r="E366" s="6" t="s">
        <v>195</v>
      </c>
    </row>
    <row r="367" spans="1:5" ht="15" x14ac:dyDescent="0.25">
      <c r="A367" s="71" t="s">
        <v>913</v>
      </c>
      <c r="B367" s="72" t="s">
        <v>914</v>
      </c>
      <c r="C367" s="71" t="s">
        <v>194</v>
      </c>
      <c r="D367" s="100">
        <v>264.52</v>
      </c>
      <c r="E367" s="6" t="s">
        <v>195</v>
      </c>
    </row>
    <row r="368" spans="1:5" ht="15" x14ac:dyDescent="0.25">
      <c r="A368" s="71" t="s">
        <v>915</v>
      </c>
      <c r="B368" s="72" t="s">
        <v>916</v>
      </c>
      <c r="C368" s="71" t="s">
        <v>194</v>
      </c>
      <c r="D368" s="100">
        <v>88.17</v>
      </c>
      <c r="E368" s="6" t="s">
        <v>195</v>
      </c>
    </row>
    <row r="369" spans="1:5" ht="15" x14ac:dyDescent="0.25">
      <c r="A369" s="71" t="s">
        <v>917</v>
      </c>
      <c r="B369" s="72" t="s">
        <v>918</v>
      </c>
      <c r="C369" s="71" t="s">
        <v>194</v>
      </c>
      <c r="D369" s="100">
        <v>134.9</v>
      </c>
      <c r="E369" s="6" t="s">
        <v>195</v>
      </c>
    </row>
    <row r="370" spans="1:5" ht="15" x14ac:dyDescent="0.25">
      <c r="A370" s="71" t="s">
        <v>919</v>
      </c>
      <c r="B370" s="72" t="s">
        <v>920</v>
      </c>
      <c r="C370" s="71" t="s">
        <v>194</v>
      </c>
      <c r="D370" s="100">
        <v>229.84</v>
      </c>
      <c r="E370" s="6" t="s">
        <v>195</v>
      </c>
    </row>
    <row r="371" spans="1:5" ht="15" x14ac:dyDescent="0.25">
      <c r="A371" s="71" t="s">
        <v>921</v>
      </c>
      <c r="B371" s="72" t="s">
        <v>922</v>
      </c>
      <c r="C371" s="71" t="s">
        <v>194</v>
      </c>
      <c r="D371" s="100">
        <v>93.54</v>
      </c>
      <c r="E371" s="6" t="s">
        <v>195</v>
      </c>
    </row>
    <row r="372" spans="1:5" ht="17.25" x14ac:dyDescent="0.25">
      <c r="A372" s="71" t="s">
        <v>923</v>
      </c>
      <c r="B372" s="72" t="s">
        <v>924</v>
      </c>
      <c r="C372" s="71" t="s">
        <v>331</v>
      </c>
      <c r="D372" s="100">
        <v>1113.07</v>
      </c>
      <c r="E372" s="6" t="s">
        <v>195</v>
      </c>
    </row>
    <row r="373" spans="1:5" ht="17.25" x14ac:dyDescent="0.25">
      <c r="A373" s="71" t="s">
        <v>925</v>
      </c>
      <c r="B373" s="72" t="s">
        <v>926</v>
      </c>
      <c r="C373" s="71" t="s">
        <v>331</v>
      </c>
      <c r="D373" s="100">
        <v>1408.11</v>
      </c>
      <c r="E373" s="6" t="s">
        <v>195</v>
      </c>
    </row>
    <row r="374" spans="1:5" ht="15" x14ac:dyDescent="0.25">
      <c r="A374" s="71" t="s">
        <v>927</v>
      </c>
      <c r="B374" s="72" t="s">
        <v>928</v>
      </c>
      <c r="C374" s="71" t="s">
        <v>208</v>
      </c>
      <c r="D374" s="100">
        <v>704.41</v>
      </c>
      <c r="E374" s="6" t="s">
        <v>195</v>
      </c>
    </row>
    <row r="375" spans="1:5" ht="15" x14ac:dyDescent="0.25">
      <c r="A375" s="71" t="s">
        <v>929</v>
      </c>
      <c r="B375" s="72" t="s">
        <v>930</v>
      </c>
      <c r="C375" s="71" t="s">
        <v>208</v>
      </c>
      <c r="D375" s="100">
        <v>335.68</v>
      </c>
      <c r="E375" s="6" t="s">
        <v>195</v>
      </c>
    </row>
    <row r="376" spans="1:5" ht="15" x14ac:dyDescent="0.25">
      <c r="A376" s="71" t="s">
        <v>931</v>
      </c>
      <c r="B376" s="72" t="s">
        <v>932</v>
      </c>
      <c r="C376" s="71" t="s">
        <v>208</v>
      </c>
      <c r="D376" s="100">
        <v>658.5</v>
      </c>
      <c r="E376" s="6" t="s">
        <v>195</v>
      </c>
    </row>
    <row r="377" spans="1:5" ht="15" x14ac:dyDescent="0.25">
      <c r="A377" s="71" t="s">
        <v>933</v>
      </c>
      <c r="B377" s="72" t="s">
        <v>934</v>
      </c>
      <c r="C377" s="71" t="s">
        <v>695</v>
      </c>
      <c r="D377" s="100">
        <v>95.52</v>
      </c>
      <c r="E377" s="6" t="s">
        <v>195</v>
      </c>
    </row>
    <row r="378" spans="1:5" ht="15" x14ac:dyDescent="0.25">
      <c r="A378" s="71" t="s">
        <v>935</v>
      </c>
      <c r="B378" s="72" t="s">
        <v>936</v>
      </c>
      <c r="C378" s="71" t="s">
        <v>695</v>
      </c>
      <c r="D378" s="100">
        <v>98.42</v>
      </c>
      <c r="E378" s="6" t="s">
        <v>195</v>
      </c>
    </row>
    <row r="379" spans="1:5" ht="15" x14ac:dyDescent="0.25">
      <c r="A379" s="71" t="s">
        <v>937</v>
      </c>
      <c r="B379" s="72" t="s">
        <v>938</v>
      </c>
      <c r="C379" s="71" t="s">
        <v>695</v>
      </c>
      <c r="D379" s="100">
        <v>64.069999999999993</v>
      </c>
      <c r="E379" s="6" t="s">
        <v>195</v>
      </c>
    </row>
    <row r="380" spans="1:5" ht="15" x14ac:dyDescent="0.25">
      <c r="A380" s="71" t="s">
        <v>939</v>
      </c>
      <c r="B380" s="72" t="s">
        <v>940</v>
      </c>
      <c r="C380" s="71" t="s">
        <v>695</v>
      </c>
      <c r="D380" s="100">
        <v>66.27</v>
      </c>
      <c r="E380" s="6" t="s">
        <v>195</v>
      </c>
    </row>
    <row r="381" spans="1:5" ht="15" x14ac:dyDescent="0.25">
      <c r="A381" s="71" t="s">
        <v>941</v>
      </c>
      <c r="B381" s="72" t="s">
        <v>942</v>
      </c>
      <c r="C381" s="71" t="s">
        <v>194</v>
      </c>
      <c r="D381" s="100">
        <v>91.86</v>
      </c>
      <c r="E381" s="6" t="s">
        <v>195</v>
      </c>
    </row>
    <row r="382" spans="1:5" ht="15" x14ac:dyDescent="0.25">
      <c r="A382" s="71" t="s">
        <v>943</v>
      </c>
      <c r="B382" s="72" t="s">
        <v>944</v>
      </c>
      <c r="C382" s="71" t="s">
        <v>194</v>
      </c>
      <c r="D382" s="100">
        <v>141.94</v>
      </c>
      <c r="E382" s="6" t="s">
        <v>195</v>
      </c>
    </row>
    <row r="383" spans="1:5" ht="15" x14ac:dyDescent="0.25">
      <c r="A383" s="71" t="s">
        <v>945</v>
      </c>
      <c r="B383" s="72" t="s">
        <v>946</v>
      </c>
      <c r="C383" s="71" t="s">
        <v>194</v>
      </c>
      <c r="D383" s="100">
        <v>52.36</v>
      </c>
      <c r="E383" s="6" t="s">
        <v>195</v>
      </c>
    </row>
    <row r="384" spans="1:5" ht="30" x14ac:dyDescent="0.25">
      <c r="A384" s="71" t="s">
        <v>947</v>
      </c>
      <c r="B384" s="72" t="s">
        <v>948</v>
      </c>
      <c r="C384" s="71" t="s">
        <v>283</v>
      </c>
      <c r="D384" s="100">
        <v>327.07</v>
      </c>
      <c r="E384" s="6" t="s">
        <v>195</v>
      </c>
    </row>
    <row r="385" spans="1:5" ht="17.25" x14ac:dyDescent="0.25">
      <c r="A385" s="71" t="s">
        <v>949</v>
      </c>
      <c r="B385" s="72" t="s">
        <v>950</v>
      </c>
      <c r="C385" s="71" t="s">
        <v>331</v>
      </c>
      <c r="D385" s="100">
        <v>1154.8699999999999</v>
      </c>
      <c r="E385" s="6" t="s">
        <v>195</v>
      </c>
    </row>
    <row r="386" spans="1:5" ht="30" x14ac:dyDescent="0.25">
      <c r="A386" s="71" t="s">
        <v>951</v>
      </c>
      <c r="B386" s="72" t="s">
        <v>952</v>
      </c>
      <c r="C386" s="71" t="s">
        <v>194</v>
      </c>
      <c r="D386" s="100">
        <v>93.58</v>
      </c>
      <c r="E386" s="6" t="s">
        <v>195</v>
      </c>
    </row>
    <row r="387" spans="1:5" ht="30" x14ac:dyDescent="0.25">
      <c r="A387" s="71" t="s">
        <v>953</v>
      </c>
      <c r="B387" s="72" t="s">
        <v>954</v>
      </c>
      <c r="C387" s="71" t="s">
        <v>194</v>
      </c>
      <c r="D387" s="100">
        <v>85.94</v>
      </c>
      <c r="E387" s="6" t="s">
        <v>195</v>
      </c>
    </row>
    <row r="388" spans="1:5" ht="30" x14ac:dyDescent="0.25">
      <c r="A388" s="71" t="s">
        <v>955</v>
      </c>
      <c r="B388" s="72" t="s">
        <v>956</v>
      </c>
      <c r="C388" s="71" t="s">
        <v>194</v>
      </c>
      <c r="D388" s="100">
        <v>79.709999999999994</v>
      </c>
      <c r="E388" s="6" t="s">
        <v>195</v>
      </c>
    </row>
    <row r="389" spans="1:5" ht="30" x14ac:dyDescent="0.25">
      <c r="A389" s="71" t="s">
        <v>957</v>
      </c>
      <c r="B389" s="72" t="s">
        <v>958</v>
      </c>
      <c r="C389" s="71" t="s">
        <v>194</v>
      </c>
      <c r="D389" s="100">
        <v>78.19</v>
      </c>
      <c r="E389" s="6" t="s">
        <v>195</v>
      </c>
    </row>
    <row r="390" spans="1:5" ht="30" x14ac:dyDescent="0.25">
      <c r="A390" s="71" t="s">
        <v>959</v>
      </c>
      <c r="B390" s="72" t="s">
        <v>960</v>
      </c>
      <c r="C390" s="71" t="s">
        <v>194</v>
      </c>
      <c r="D390" s="100">
        <v>8118.08</v>
      </c>
      <c r="E390" s="6" t="s">
        <v>195</v>
      </c>
    </row>
    <row r="391" spans="1:5" ht="30" x14ac:dyDescent="0.25">
      <c r="A391" s="71" t="s">
        <v>961</v>
      </c>
      <c r="B391" s="72" t="s">
        <v>962</v>
      </c>
      <c r="C391" s="71" t="s">
        <v>194</v>
      </c>
      <c r="D391" s="100">
        <v>11499.34</v>
      </c>
      <c r="E391" s="6" t="s">
        <v>195</v>
      </c>
    </row>
    <row r="392" spans="1:5" ht="30" x14ac:dyDescent="0.25">
      <c r="A392" s="71" t="s">
        <v>963</v>
      </c>
      <c r="B392" s="72" t="s">
        <v>964</v>
      </c>
      <c r="C392" s="71" t="s">
        <v>194</v>
      </c>
      <c r="D392" s="100">
        <v>16948.97</v>
      </c>
      <c r="E392" s="6" t="s">
        <v>195</v>
      </c>
    </row>
    <row r="393" spans="1:5" ht="30" x14ac:dyDescent="0.25">
      <c r="A393" s="71" t="s">
        <v>965</v>
      </c>
      <c r="B393" s="72" t="s">
        <v>966</v>
      </c>
      <c r="C393" s="71" t="s">
        <v>194</v>
      </c>
      <c r="D393" s="100">
        <v>19556.07</v>
      </c>
      <c r="E393" s="6" t="s">
        <v>195</v>
      </c>
    </row>
    <row r="394" spans="1:5" ht="30" x14ac:dyDescent="0.25">
      <c r="A394" s="71" t="s">
        <v>967</v>
      </c>
      <c r="B394" s="72" t="s">
        <v>968</v>
      </c>
      <c r="C394" s="71" t="s">
        <v>194</v>
      </c>
      <c r="D394" s="100">
        <v>27857.66</v>
      </c>
      <c r="E394" s="6" t="s">
        <v>195</v>
      </c>
    </row>
    <row r="395" spans="1:5" ht="17.25" x14ac:dyDescent="0.25">
      <c r="A395" s="71" t="s">
        <v>969</v>
      </c>
      <c r="B395" s="72" t="s">
        <v>639</v>
      </c>
      <c r="C395" s="71" t="s">
        <v>331</v>
      </c>
      <c r="D395" s="100">
        <v>20.079999999999998</v>
      </c>
      <c r="E395" s="6" t="s">
        <v>195</v>
      </c>
    </row>
    <row r="396" spans="1:5" ht="17.25" x14ac:dyDescent="0.25">
      <c r="A396" s="71" t="s">
        <v>970</v>
      </c>
      <c r="B396" s="72" t="s">
        <v>971</v>
      </c>
      <c r="C396" s="71" t="s">
        <v>331</v>
      </c>
      <c r="D396" s="100">
        <v>84.61</v>
      </c>
      <c r="E396" s="6" t="s">
        <v>195</v>
      </c>
    </row>
    <row r="397" spans="1:5" ht="17.25" x14ac:dyDescent="0.25">
      <c r="A397" s="71" t="s">
        <v>972</v>
      </c>
      <c r="B397" s="72" t="s">
        <v>973</v>
      </c>
      <c r="C397" s="71" t="s">
        <v>331</v>
      </c>
      <c r="D397" s="100">
        <v>75.88</v>
      </c>
      <c r="E397" s="6" t="s">
        <v>195</v>
      </c>
    </row>
    <row r="398" spans="1:5" ht="17.25" x14ac:dyDescent="0.25">
      <c r="A398" s="71" t="s">
        <v>974</v>
      </c>
      <c r="B398" s="72" t="s">
        <v>975</v>
      </c>
      <c r="C398" s="71" t="s">
        <v>331</v>
      </c>
      <c r="D398" s="100">
        <v>138.27000000000001</v>
      </c>
      <c r="E398" s="6" t="s">
        <v>195</v>
      </c>
    </row>
    <row r="399" spans="1:5" ht="17.25" x14ac:dyDescent="0.25">
      <c r="A399" s="71" t="s">
        <v>976</v>
      </c>
      <c r="B399" s="72" t="s">
        <v>977</v>
      </c>
      <c r="C399" s="71" t="s">
        <v>331</v>
      </c>
      <c r="D399" s="100">
        <v>104</v>
      </c>
      <c r="E399" s="6" t="s">
        <v>195</v>
      </c>
    </row>
    <row r="400" spans="1:5" ht="17.25" x14ac:dyDescent="0.25">
      <c r="A400" s="71" t="s">
        <v>978</v>
      </c>
      <c r="B400" s="72" t="s">
        <v>643</v>
      </c>
      <c r="C400" s="71" t="s">
        <v>331</v>
      </c>
      <c r="D400" s="100">
        <v>18.14</v>
      </c>
      <c r="E400" s="6" t="s">
        <v>195</v>
      </c>
    </row>
    <row r="401" spans="1:5" ht="17.25" x14ac:dyDescent="0.25">
      <c r="A401" s="71" t="s">
        <v>979</v>
      </c>
      <c r="B401" s="72" t="s">
        <v>645</v>
      </c>
      <c r="C401" s="71" t="s">
        <v>331</v>
      </c>
      <c r="D401" s="100">
        <v>95.75</v>
      </c>
      <c r="E401" s="6" t="s">
        <v>195</v>
      </c>
    </row>
    <row r="402" spans="1:5" ht="17.25" x14ac:dyDescent="0.25">
      <c r="A402" s="71" t="s">
        <v>980</v>
      </c>
      <c r="B402" s="72" t="s">
        <v>647</v>
      </c>
      <c r="C402" s="71" t="s">
        <v>331</v>
      </c>
      <c r="D402" s="100">
        <v>18.14</v>
      </c>
      <c r="E402" s="6" t="s">
        <v>195</v>
      </c>
    </row>
    <row r="403" spans="1:5" ht="17.25" x14ac:dyDescent="0.25">
      <c r="A403" s="71" t="s">
        <v>981</v>
      </c>
      <c r="B403" s="72" t="s">
        <v>649</v>
      </c>
      <c r="C403" s="71" t="s">
        <v>331</v>
      </c>
      <c r="D403" s="100">
        <v>95.75</v>
      </c>
      <c r="E403" s="6" t="s">
        <v>195</v>
      </c>
    </row>
    <row r="404" spans="1:5" ht="17.25" x14ac:dyDescent="0.25">
      <c r="A404" s="71" t="s">
        <v>982</v>
      </c>
      <c r="B404" s="72" t="s">
        <v>651</v>
      </c>
      <c r="C404" s="71" t="s">
        <v>331</v>
      </c>
      <c r="D404" s="100">
        <v>124.94</v>
      </c>
      <c r="E404" s="6" t="s">
        <v>195</v>
      </c>
    </row>
    <row r="405" spans="1:5" ht="17.25" x14ac:dyDescent="0.25">
      <c r="A405" s="71" t="s">
        <v>983</v>
      </c>
      <c r="B405" s="72" t="s">
        <v>653</v>
      </c>
      <c r="C405" s="71" t="s">
        <v>331</v>
      </c>
      <c r="D405" s="100">
        <v>25.68</v>
      </c>
      <c r="E405" s="6" t="s">
        <v>195</v>
      </c>
    </row>
    <row r="406" spans="1:5" ht="17.25" x14ac:dyDescent="0.25">
      <c r="A406" s="71" t="s">
        <v>984</v>
      </c>
      <c r="B406" s="72" t="s">
        <v>655</v>
      </c>
      <c r="C406" s="71" t="s">
        <v>331</v>
      </c>
      <c r="D406" s="100">
        <v>396.73</v>
      </c>
      <c r="E406" s="6" t="s">
        <v>195</v>
      </c>
    </row>
    <row r="407" spans="1:5" ht="17.25" x14ac:dyDescent="0.25">
      <c r="A407" s="71" t="s">
        <v>985</v>
      </c>
      <c r="B407" s="72" t="s">
        <v>657</v>
      </c>
      <c r="C407" s="71" t="s">
        <v>331</v>
      </c>
      <c r="D407" s="100">
        <v>39.43</v>
      </c>
      <c r="E407" s="6" t="s">
        <v>195</v>
      </c>
    </row>
    <row r="408" spans="1:5" ht="17.25" x14ac:dyDescent="0.25">
      <c r="A408" s="71" t="s">
        <v>986</v>
      </c>
      <c r="B408" s="72" t="s">
        <v>987</v>
      </c>
      <c r="C408" s="71" t="s">
        <v>331</v>
      </c>
      <c r="D408" s="100">
        <v>107.15</v>
      </c>
      <c r="E408" s="6" t="s">
        <v>195</v>
      </c>
    </row>
    <row r="409" spans="1:5" ht="17.25" x14ac:dyDescent="0.25">
      <c r="A409" s="71" t="s">
        <v>988</v>
      </c>
      <c r="B409" s="72" t="s">
        <v>989</v>
      </c>
      <c r="C409" s="71" t="s">
        <v>331</v>
      </c>
      <c r="D409" s="100">
        <v>21.22</v>
      </c>
      <c r="E409" s="6" t="s">
        <v>195</v>
      </c>
    </row>
    <row r="410" spans="1:5" ht="17.25" x14ac:dyDescent="0.25">
      <c r="A410" s="71" t="s">
        <v>990</v>
      </c>
      <c r="B410" s="72" t="s">
        <v>991</v>
      </c>
      <c r="C410" s="71" t="s">
        <v>331</v>
      </c>
      <c r="D410" s="100">
        <v>333.57</v>
      </c>
      <c r="E410" s="6" t="s">
        <v>195</v>
      </c>
    </row>
    <row r="411" spans="1:5" ht="17.25" x14ac:dyDescent="0.25">
      <c r="A411" s="71" t="s">
        <v>992</v>
      </c>
      <c r="B411" s="72" t="s">
        <v>665</v>
      </c>
      <c r="C411" s="71" t="s">
        <v>331</v>
      </c>
      <c r="D411" s="100">
        <v>39.43</v>
      </c>
      <c r="E411" s="6" t="s">
        <v>195</v>
      </c>
    </row>
    <row r="412" spans="1:5" ht="17.25" x14ac:dyDescent="0.25">
      <c r="A412" s="71" t="s">
        <v>993</v>
      </c>
      <c r="B412" s="72" t="s">
        <v>667</v>
      </c>
      <c r="C412" s="71" t="s">
        <v>283</v>
      </c>
      <c r="D412" s="100">
        <v>479.14</v>
      </c>
      <c r="E412" s="6" t="s">
        <v>195</v>
      </c>
    </row>
    <row r="413" spans="1:5" ht="17.25" x14ac:dyDescent="0.25">
      <c r="A413" s="71" t="s">
        <v>994</v>
      </c>
      <c r="B413" s="72" t="s">
        <v>669</v>
      </c>
      <c r="C413" s="71" t="s">
        <v>283</v>
      </c>
      <c r="D413" s="100">
        <v>666.72</v>
      </c>
      <c r="E413" s="6" t="s">
        <v>195</v>
      </c>
    </row>
    <row r="414" spans="1:5" ht="17.25" x14ac:dyDescent="0.25">
      <c r="A414" s="71" t="s">
        <v>995</v>
      </c>
      <c r="B414" s="72" t="s">
        <v>671</v>
      </c>
      <c r="C414" s="71" t="s">
        <v>283</v>
      </c>
      <c r="D414" s="100">
        <v>1048.3900000000001</v>
      </c>
      <c r="E414" s="6" t="s">
        <v>195</v>
      </c>
    </row>
    <row r="415" spans="1:5" ht="17.25" x14ac:dyDescent="0.25">
      <c r="A415" s="71" t="s">
        <v>996</v>
      </c>
      <c r="B415" s="72" t="s">
        <v>673</v>
      </c>
      <c r="C415" s="71" t="s">
        <v>331</v>
      </c>
      <c r="D415" s="100">
        <v>106.25</v>
      </c>
      <c r="E415" s="6" t="s">
        <v>195</v>
      </c>
    </row>
    <row r="416" spans="1:5" ht="17.25" x14ac:dyDescent="0.25">
      <c r="A416" s="71" t="s">
        <v>997</v>
      </c>
      <c r="B416" s="72" t="s">
        <v>998</v>
      </c>
      <c r="C416" s="71" t="s">
        <v>331</v>
      </c>
      <c r="D416" s="100">
        <v>685.6</v>
      </c>
      <c r="E416" s="6" t="s">
        <v>195</v>
      </c>
    </row>
    <row r="417" spans="1:5" ht="17.25" x14ac:dyDescent="0.25">
      <c r="A417" s="71" t="s">
        <v>999</v>
      </c>
      <c r="B417" s="72" t="s">
        <v>1000</v>
      </c>
      <c r="C417" s="71" t="s">
        <v>331</v>
      </c>
      <c r="D417" s="100">
        <v>273.68</v>
      </c>
      <c r="E417" s="6" t="s">
        <v>195</v>
      </c>
    </row>
    <row r="418" spans="1:5" ht="17.25" x14ac:dyDescent="0.25">
      <c r="A418" s="71" t="s">
        <v>1001</v>
      </c>
      <c r="B418" s="72" t="s">
        <v>1002</v>
      </c>
      <c r="C418" s="71" t="s">
        <v>331</v>
      </c>
      <c r="D418" s="100">
        <v>301.39</v>
      </c>
      <c r="E418" s="6" t="s">
        <v>195</v>
      </c>
    </row>
    <row r="419" spans="1:5" ht="17.25" x14ac:dyDescent="0.25">
      <c r="A419" s="71" t="s">
        <v>1003</v>
      </c>
      <c r="B419" s="72" t="s">
        <v>1004</v>
      </c>
      <c r="C419" s="71" t="s">
        <v>331</v>
      </c>
      <c r="D419" s="100">
        <v>329.09</v>
      </c>
      <c r="E419" s="6" t="s">
        <v>195</v>
      </c>
    </row>
    <row r="420" spans="1:5" ht="17.25" x14ac:dyDescent="0.25">
      <c r="A420" s="71" t="s">
        <v>1005</v>
      </c>
      <c r="B420" s="72" t="s">
        <v>674</v>
      </c>
      <c r="C420" s="71" t="s">
        <v>331</v>
      </c>
      <c r="D420" s="100">
        <v>3.84</v>
      </c>
      <c r="E420" s="6" t="s">
        <v>195</v>
      </c>
    </row>
    <row r="421" spans="1:5" ht="17.25" x14ac:dyDescent="0.25">
      <c r="A421" s="71" t="s">
        <v>1006</v>
      </c>
      <c r="B421" s="72" t="s">
        <v>676</v>
      </c>
      <c r="C421" s="71" t="s">
        <v>283</v>
      </c>
      <c r="D421" s="100">
        <v>178.82</v>
      </c>
      <c r="E421" s="6" t="s">
        <v>195</v>
      </c>
    </row>
    <row r="422" spans="1:5" ht="17.25" x14ac:dyDescent="0.25">
      <c r="A422" s="71" t="s">
        <v>1007</v>
      </c>
      <c r="B422" s="72" t="s">
        <v>678</v>
      </c>
      <c r="C422" s="71" t="s">
        <v>283</v>
      </c>
      <c r="D422" s="100">
        <v>118.81</v>
      </c>
      <c r="E422" s="6" t="s">
        <v>195</v>
      </c>
    </row>
    <row r="423" spans="1:5" ht="17.25" x14ac:dyDescent="0.25">
      <c r="A423" s="71" t="s">
        <v>1008</v>
      </c>
      <c r="B423" s="72" t="s">
        <v>680</v>
      </c>
      <c r="C423" s="71" t="s">
        <v>283</v>
      </c>
      <c r="D423" s="100">
        <v>101.78</v>
      </c>
      <c r="E423" s="6" t="s">
        <v>195</v>
      </c>
    </row>
    <row r="424" spans="1:5" ht="17.25" x14ac:dyDescent="0.25">
      <c r="A424" s="71" t="s">
        <v>1009</v>
      </c>
      <c r="B424" s="72" t="s">
        <v>1010</v>
      </c>
      <c r="C424" s="71" t="s">
        <v>402</v>
      </c>
      <c r="D424" s="100">
        <v>5.43</v>
      </c>
      <c r="E424" s="6" t="s">
        <v>195</v>
      </c>
    </row>
    <row r="425" spans="1:5" ht="15" x14ac:dyDescent="0.25">
      <c r="A425" s="71" t="s">
        <v>1011</v>
      </c>
      <c r="B425" s="72" t="s">
        <v>1012</v>
      </c>
      <c r="C425" s="71" t="s">
        <v>194</v>
      </c>
      <c r="D425" s="100">
        <v>180.7</v>
      </c>
      <c r="E425" s="6" t="s">
        <v>195</v>
      </c>
    </row>
    <row r="426" spans="1:5" ht="15" x14ac:dyDescent="0.25">
      <c r="A426" s="71" t="s">
        <v>1013</v>
      </c>
      <c r="B426" s="72" t="s">
        <v>1014</v>
      </c>
      <c r="C426" s="71" t="s">
        <v>194</v>
      </c>
      <c r="D426" s="100">
        <v>199.84</v>
      </c>
      <c r="E426" s="6" t="s">
        <v>195</v>
      </c>
    </row>
    <row r="427" spans="1:5" ht="15" x14ac:dyDescent="0.25">
      <c r="A427" s="71" t="s">
        <v>1015</v>
      </c>
      <c r="B427" s="72" t="s">
        <v>1016</v>
      </c>
      <c r="C427" s="71" t="s">
        <v>194</v>
      </c>
      <c r="D427" s="100">
        <v>226.77</v>
      </c>
      <c r="E427" s="6" t="s">
        <v>195</v>
      </c>
    </row>
    <row r="428" spans="1:5" ht="15" x14ac:dyDescent="0.25">
      <c r="A428" s="71" t="s">
        <v>1017</v>
      </c>
      <c r="B428" s="72" t="s">
        <v>1018</v>
      </c>
      <c r="C428" s="71" t="s">
        <v>194</v>
      </c>
      <c r="D428" s="100">
        <v>252.29</v>
      </c>
      <c r="E428" s="6" t="s">
        <v>195</v>
      </c>
    </row>
    <row r="429" spans="1:5" ht="15" x14ac:dyDescent="0.25">
      <c r="A429" s="71" t="s">
        <v>1019</v>
      </c>
      <c r="B429" s="72" t="s">
        <v>1020</v>
      </c>
      <c r="C429" s="71" t="s">
        <v>194</v>
      </c>
      <c r="D429" s="100">
        <v>305.7</v>
      </c>
      <c r="E429" s="6" t="s">
        <v>195</v>
      </c>
    </row>
    <row r="430" spans="1:5" ht="15" x14ac:dyDescent="0.25">
      <c r="A430" s="71" t="s">
        <v>1021</v>
      </c>
      <c r="B430" s="72" t="s">
        <v>1022</v>
      </c>
      <c r="C430" s="71" t="s">
        <v>695</v>
      </c>
      <c r="D430" s="100">
        <v>31.18</v>
      </c>
      <c r="E430" s="6" t="s">
        <v>195</v>
      </c>
    </row>
    <row r="431" spans="1:5" ht="15" x14ac:dyDescent="0.25">
      <c r="A431" s="71" t="s">
        <v>1023</v>
      </c>
      <c r="B431" s="72" t="s">
        <v>1024</v>
      </c>
      <c r="C431" s="71" t="s">
        <v>194</v>
      </c>
      <c r="D431" s="100">
        <v>97.78</v>
      </c>
      <c r="E431" s="6" t="s">
        <v>195</v>
      </c>
    </row>
    <row r="432" spans="1:5" ht="15" x14ac:dyDescent="0.25">
      <c r="A432" s="71" t="s">
        <v>1025</v>
      </c>
      <c r="B432" s="72" t="s">
        <v>1026</v>
      </c>
      <c r="C432" s="71" t="s">
        <v>194</v>
      </c>
      <c r="D432" s="100">
        <v>187.24</v>
      </c>
      <c r="E432" s="6" t="s">
        <v>195</v>
      </c>
    </row>
    <row r="433" spans="1:5" ht="15" x14ac:dyDescent="0.25">
      <c r="A433" s="71" t="s">
        <v>1027</v>
      </c>
      <c r="B433" s="72" t="s">
        <v>1028</v>
      </c>
      <c r="C433" s="71" t="s">
        <v>194</v>
      </c>
      <c r="D433" s="100">
        <v>903.99</v>
      </c>
      <c r="E433" s="6" t="s">
        <v>195</v>
      </c>
    </row>
    <row r="434" spans="1:5" ht="15" x14ac:dyDescent="0.25">
      <c r="A434" s="71" t="s">
        <v>1029</v>
      </c>
      <c r="B434" s="72" t="s">
        <v>1030</v>
      </c>
      <c r="C434" s="71" t="s">
        <v>194</v>
      </c>
      <c r="D434" s="100">
        <v>1221.2</v>
      </c>
      <c r="E434" s="6" t="s">
        <v>195</v>
      </c>
    </row>
    <row r="435" spans="1:5" ht="15" x14ac:dyDescent="0.25">
      <c r="A435" s="71" t="s">
        <v>1031</v>
      </c>
      <c r="B435" s="72" t="s">
        <v>1032</v>
      </c>
      <c r="C435" s="71" t="s">
        <v>194</v>
      </c>
      <c r="D435" s="100">
        <v>2797.25</v>
      </c>
      <c r="E435" s="6" t="s">
        <v>195</v>
      </c>
    </row>
    <row r="436" spans="1:5" ht="15" x14ac:dyDescent="0.25">
      <c r="A436" s="71" t="s">
        <v>1033</v>
      </c>
      <c r="B436" s="72" t="s">
        <v>1034</v>
      </c>
      <c r="C436" s="71" t="s">
        <v>208</v>
      </c>
      <c r="D436" s="100">
        <v>46568.87</v>
      </c>
      <c r="E436" s="6" t="s">
        <v>195</v>
      </c>
    </row>
    <row r="437" spans="1:5" ht="15" x14ac:dyDescent="0.25">
      <c r="A437" s="71" t="s">
        <v>1035</v>
      </c>
      <c r="B437" s="72" t="s">
        <v>1036</v>
      </c>
      <c r="C437" s="71" t="s">
        <v>208</v>
      </c>
      <c r="D437" s="100">
        <v>11959</v>
      </c>
      <c r="E437" s="6" t="s">
        <v>195</v>
      </c>
    </row>
    <row r="438" spans="1:5" ht="17.25" x14ac:dyDescent="0.25">
      <c r="A438" s="71" t="s">
        <v>1037</v>
      </c>
      <c r="B438" s="72" t="s">
        <v>686</v>
      </c>
      <c r="C438" s="71" t="s">
        <v>331</v>
      </c>
      <c r="D438" s="100">
        <v>38.21</v>
      </c>
      <c r="E438" s="6" t="s">
        <v>195</v>
      </c>
    </row>
    <row r="439" spans="1:5" ht="17.25" x14ac:dyDescent="0.25">
      <c r="A439" s="71" t="s">
        <v>1038</v>
      </c>
      <c r="B439" s="72" t="s">
        <v>688</v>
      </c>
      <c r="C439" s="71" t="s">
        <v>331</v>
      </c>
      <c r="D439" s="100">
        <v>40.86</v>
      </c>
      <c r="E439" s="6" t="s">
        <v>195</v>
      </c>
    </row>
    <row r="440" spans="1:5" ht="17.25" x14ac:dyDescent="0.25">
      <c r="A440" s="71" t="s">
        <v>1039</v>
      </c>
      <c r="B440" s="72" t="s">
        <v>1040</v>
      </c>
      <c r="C440" s="71" t="s">
        <v>283</v>
      </c>
      <c r="D440" s="100">
        <v>172.85</v>
      </c>
      <c r="E440" s="6" t="s">
        <v>195</v>
      </c>
    </row>
    <row r="441" spans="1:5" ht="17.25" x14ac:dyDescent="0.25">
      <c r="A441" s="71" t="s">
        <v>1041</v>
      </c>
      <c r="B441" s="72" t="s">
        <v>1042</v>
      </c>
      <c r="C441" s="71" t="s">
        <v>283</v>
      </c>
      <c r="D441" s="100">
        <v>200.47</v>
      </c>
      <c r="E441" s="6" t="s">
        <v>195</v>
      </c>
    </row>
    <row r="442" spans="1:5" ht="15" x14ac:dyDescent="0.25">
      <c r="A442" s="71" t="s">
        <v>1043</v>
      </c>
      <c r="B442" s="72" t="s">
        <v>694</v>
      </c>
      <c r="C442" s="71" t="s">
        <v>695</v>
      </c>
      <c r="D442" s="100">
        <v>15.47</v>
      </c>
      <c r="E442" s="6" t="s">
        <v>195</v>
      </c>
    </row>
    <row r="443" spans="1:5" ht="15" x14ac:dyDescent="0.25">
      <c r="A443" s="71" t="s">
        <v>1044</v>
      </c>
      <c r="B443" s="72" t="s">
        <v>697</v>
      </c>
      <c r="C443" s="71" t="s">
        <v>695</v>
      </c>
      <c r="D443" s="100">
        <v>15.27</v>
      </c>
      <c r="E443" s="6" t="s">
        <v>195</v>
      </c>
    </row>
    <row r="444" spans="1:5" ht="15" x14ac:dyDescent="0.25">
      <c r="A444" s="71" t="s">
        <v>1045</v>
      </c>
      <c r="B444" s="72" t="s">
        <v>699</v>
      </c>
      <c r="C444" s="71" t="s">
        <v>695</v>
      </c>
      <c r="D444" s="100">
        <v>19.46</v>
      </c>
      <c r="E444" s="6" t="s">
        <v>195</v>
      </c>
    </row>
    <row r="445" spans="1:5" ht="15" x14ac:dyDescent="0.25">
      <c r="A445" s="71" t="s">
        <v>1046</v>
      </c>
      <c r="B445" s="72" t="s">
        <v>1047</v>
      </c>
      <c r="C445" s="71" t="s">
        <v>695</v>
      </c>
      <c r="D445" s="100">
        <v>33.869999999999997</v>
      </c>
      <c r="E445" s="6" t="s">
        <v>195</v>
      </c>
    </row>
    <row r="446" spans="1:5" ht="15" x14ac:dyDescent="0.25">
      <c r="A446" s="71" t="s">
        <v>1048</v>
      </c>
      <c r="B446" s="72" t="s">
        <v>701</v>
      </c>
      <c r="C446" s="71" t="s">
        <v>695</v>
      </c>
      <c r="D446" s="100">
        <v>12.97</v>
      </c>
      <c r="E446" s="6" t="s">
        <v>195</v>
      </c>
    </row>
    <row r="447" spans="1:5" ht="15" x14ac:dyDescent="0.25">
      <c r="A447" s="71" t="s">
        <v>1049</v>
      </c>
      <c r="B447" s="72" t="s">
        <v>1050</v>
      </c>
      <c r="C447" s="71" t="s">
        <v>695</v>
      </c>
      <c r="D447" s="100">
        <v>114.27</v>
      </c>
      <c r="E447" s="6" t="s">
        <v>195</v>
      </c>
    </row>
    <row r="448" spans="1:5" ht="15" x14ac:dyDescent="0.25">
      <c r="A448" s="71" t="s">
        <v>1051</v>
      </c>
      <c r="B448" s="72" t="s">
        <v>1052</v>
      </c>
      <c r="C448" s="71" t="s">
        <v>208</v>
      </c>
      <c r="D448" s="100">
        <v>102.58</v>
      </c>
      <c r="E448" s="6" t="s">
        <v>195</v>
      </c>
    </row>
    <row r="449" spans="1:5" ht="15" x14ac:dyDescent="0.25">
      <c r="A449" s="71" t="s">
        <v>1053</v>
      </c>
      <c r="B449" s="72" t="s">
        <v>1054</v>
      </c>
      <c r="C449" s="71" t="s">
        <v>208</v>
      </c>
      <c r="D449" s="100">
        <v>156.55000000000001</v>
      </c>
      <c r="E449" s="6" t="s">
        <v>195</v>
      </c>
    </row>
    <row r="450" spans="1:5" ht="15" x14ac:dyDescent="0.25">
      <c r="A450" s="71" t="s">
        <v>1055</v>
      </c>
      <c r="B450" s="72" t="s">
        <v>1056</v>
      </c>
      <c r="C450" s="71" t="s">
        <v>208</v>
      </c>
      <c r="D450" s="100">
        <v>258.04000000000002</v>
      </c>
      <c r="E450" s="6" t="s">
        <v>195</v>
      </c>
    </row>
    <row r="451" spans="1:5" ht="15" x14ac:dyDescent="0.25">
      <c r="A451" s="71" t="s">
        <v>1057</v>
      </c>
      <c r="B451" s="72" t="s">
        <v>1058</v>
      </c>
      <c r="C451" s="71" t="s">
        <v>208</v>
      </c>
      <c r="D451" s="100">
        <v>388.9</v>
      </c>
      <c r="E451" s="6" t="s">
        <v>195</v>
      </c>
    </row>
    <row r="452" spans="1:5" ht="15" x14ac:dyDescent="0.25">
      <c r="A452" s="71" t="s">
        <v>1059</v>
      </c>
      <c r="B452" s="72" t="s">
        <v>1060</v>
      </c>
      <c r="C452" s="71" t="s">
        <v>194</v>
      </c>
      <c r="D452" s="100">
        <v>415.67</v>
      </c>
      <c r="E452" s="6" t="s">
        <v>195</v>
      </c>
    </row>
    <row r="453" spans="1:5" ht="17.25" x14ac:dyDescent="0.25">
      <c r="A453" s="71" t="s">
        <v>1061</v>
      </c>
      <c r="B453" s="72" t="s">
        <v>702</v>
      </c>
      <c r="C453" s="71" t="s">
        <v>331</v>
      </c>
      <c r="D453" s="100">
        <v>734.08</v>
      </c>
      <c r="E453" s="6" t="s">
        <v>195</v>
      </c>
    </row>
    <row r="454" spans="1:5" ht="17.25" x14ac:dyDescent="0.25">
      <c r="A454" s="71" t="s">
        <v>1062</v>
      </c>
      <c r="B454" s="72" t="s">
        <v>704</v>
      </c>
      <c r="C454" s="71" t="s">
        <v>331</v>
      </c>
      <c r="D454" s="100">
        <v>792.15</v>
      </c>
      <c r="E454" s="6" t="s">
        <v>195</v>
      </c>
    </row>
    <row r="455" spans="1:5" ht="17.25" x14ac:dyDescent="0.25">
      <c r="A455" s="71" t="s">
        <v>1063</v>
      </c>
      <c r="B455" s="72" t="s">
        <v>706</v>
      </c>
      <c r="C455" s="71" t="s">
        <v>331</v>
      </c>
      <c r="D455" s="100">
        <v>804.46</v>
      </c>
      <c r="E455" s="6" t="s">
        <v>195</v>
      </c>
    </row>
    <row r="456" spans="1:5" ht="17.25" x14ac:dyDescent="0.25">
      <c r="A456" s="71" t="s">
        <v>1064</v>
      </c>
      <c r="B456" s="72" t="s">
        <v>708</v>
      </c>
      <c r="C456" s="71" t="s">
        <v>331</v>
      </c>
      <c r="D456" s="100">
        <v>833</v>
      </c>
      <c r="E456" s="6" t="s">
        <v>195</v>
      </c>
    </row>
    <row r="457" spans="1:5" ht="17.25" x14ac:dyDescent="0.25">
      <c r="A457" s="71" t="s">
        <v>1065</v>
      </c>
      <c r="B457" s="72" t="s">
        <v>710</v>
      </c>
      <c r="C457" s="71" t="s">
        <v>331</v>
      </c>
      <c r="D457" s="100">
        <v>850.23</v>
      </c>
      <c r="E457" s="6" t="s">
        <v>195</v>
      </c>
    </row>
    <row r="458" spans="1:5" ht="17.25" x14ac:dyDescent="0.25">
      <c r="A458" s="71" t="s">
        <v>1066</v>
      </c>
      <c r="B458" s="72" t="s">
        <v>712</v>
      </c>
      <c r="C458" s="71" t="s">
        <v>331</v>
      </c>
      <c r="D458" s="100">
        <v>872.75</v>
      </c>
      <c r="E458" s="6" t="s">
        <v>195</v>
      </c>
    </row>
    <row r="459" spans="1:5" ht="17.25" x14ac:dyDescent="0.25">
      <c r="A459" s="71" t="s">
        <v>1067</v>
      </c>
      <c r="B459" s="72" t="s">
        <v>721</v>
      </c>
      <c r="C459" s="71" t="s">
        <v>331</v>
      </c>
      <c r="D459" s="100">
        <v>886.96</v>
      </c>
      <c r="E459" s="6" t="s">
        <v>195</v>
      </c>
    </row>
    <row r="460" spans="1:5" ht="17.25" x14ac:dyDescent="0.25">
      <c r="A460" s="71" t="s">
        <v>1068</v>
      </c>
      <c r="B460" s="72" t="s">
        <v>714</v>
      </c>
      <c r="C460" s="71" t="s">
        <v>331</v>
      </c>
      <c r="D460" s="100">
        <v>735.37</v>
      </c>
      <c r="E460" s="6" t="s">
        <v>195</v>
      </c>
    </row>
    <row r="461" spans="1:5" ht="17.25" x14ac:dyDescent="0.25">
      <c r="A461" s="71" t="s">
        <v>1069</v>
      </c>
      <c r="B461" s="72" t="s">
        <v>1070</v>
      </c>
      <c r="C461" s="71" t="s">
        <v>331</v>
      </c>
      <c r="D461" s="100">
        <v>2563.94</v>
      </c>
      <c r="E461" s="6" t="s">
        <v>195</v>
      </c>
    </row>
    <row r="462" spans="1:5" ht="17.25" x14ac:dyDescent="0.25">
      <c r="A462" s="71" t="s">
        <v>1071</v>
      </c>
      <c r="B462" s="72" t="s">
        <v>1072</v>
      </c>
      <c r="C462" s="71" t="s">
        <v>331</v>
      </c>
      <c r="D462" s="100">
        <v>100.43</v>
      </c>
      <c r="E462" s="6" t="s">
        <v>195</v>
      </c>
    </row>
    <row r="463" spans="1:5" ht="15" x14ac:dyDescent="0.25">
      <c r="A463" s="71" t="s">
        <v>1073</v>
      </c>
      <c r="B463" s="72" t="s">
        <v>1074</v>
      </c>
      <c r="C463" s="71" t="s">
        <v>695</v>
      </c>
      <c r="D463" s="100">
        <v>4.8899999999999997</v>
      </c>
      <c r="E463" s="6" t="s">
        <v>195</v>
      </c>
    </row>
    <row r="464" spans="1:5" ht="17.25" x14ac:dyDescent="0.25">
      <c r="A464" s="71" t="s">
        <v>1075</v>
      </c>
      <c r="B464" s="72" t="s">
        <v>723</v>
      </c>
      <c r="C464" s="71" t="s">
        <v>331</v>
      </c>
      <c r="D464" s="100">
        <v>926.65</v>
      </c>
      <c r="E464" s="6" t="s">
        <v>195</v>
      </c>
    </row>
    <row r="465" spans="1:5" ht="17.25" x14ac:dyDescent="0.25">
      <c r="A465" s="71" t="s">
        <v>1076</v>
      </c>
      <c r="B465" s="72" t="s">
        <v>725</v>
      </c>
      <c r="C465" s="71" t="s">
        <v>331</v>
      </c>
      <c r="D465" s="100">
        <v>1059.1099999999999</v>
      </c>
      <c r="E465" s="6" t="s">
        <v>195</v>
      </c>
    </row>
    <row r="466" spans="1:5" ht="17.25" x14ac:dyDescent="0.25">
      <c r="A466" s="71" t="s">
        <v>1077</v>
      </c>
      <c r="B466" s="72" t="s">
        <v>1078</v>
      </c>
      <c r="C466" s="71" t="s">
        <v>331</v>
      </c>
      <c r="D466" s="100">
        <v>1099.8</v>
      </c>
      <c r="E466" s="6" t="s">
        <v>195</v>
      </c>
    </row>
    <row r="467" spans="1:5" ht="15" x14ac:dyDescent="0.25">
      <c r="A467" s="71" t="s">
        <v>1079</v>
      </c>
      <c r="B467" s="72" t="s">
        <v>1080</v>
      </c>
      <c r="C467" s="71" t="s">
        <v>194</v>
      </c>
      <c r="D467" s="100">
        <v>347.62</v>
      </c>
      <c r="E467" s="6" t="s">
        <v>195</v>
      </c>
    </row>
    <row r="468" spans="1:5" ht="15" x14ac:dyDescent="0.25">
      <c r="A468" s="71" t="s">
        <v>1081</v>
      </c>
      <c r="B468" s="72" t="s">
        <v>1082</v>
      </c>
      <c r="C468" s="71" t="s">
        <v>194</v>
      </c>
      <c r="D468" s="100">
        <v>1140.0899999999999</v>
      </c>
      <c r="E468" s="6" t="s">
        <v>195</v>
      </c>
    </row>
    <row r="469" spans="1:5" ht="15" x14ac:dyDescent="0.25">
      <c r="A469" s="71" t="s">
        <v>1083</v>
      </c>
      <c r="B469" s="72" t="s">
        <v>1084</v>
      </c>
      <c r="C469" s="71" t="s">
        <v>194</v>
      </c>
      <c r="D469" s="100">
        <v>1702.2</v>
      </c>
      <c r="E469" s="6" t="s">
        <v>195</v>
      </c>
    </row>
    <row r="470" spans="1:5" ht="15" x14ac:dyDescent="0.25">
      <c r="A470" s="71" t="s">
        <v>1085</v>
      </c>
      <c r="B470" s="72" t="s">
        <v>1086</v>
      </c>
      <c r="C470" s="71" t="s">
        <v>194</v>
      </c>
      <c r="D470" s="100">
        <v>18.12</v>
      </c>
      <c r="E470" s="6" t="s">
        <v>195</v>
      </c>
    </row>
    <row r="471" spans="1:5" ht="15" x14ac:dyDescent="0.25">
      <c r="A471" s="71" t="s">
        <v>1087</v>
      </c>
      <c r="B471" s="72" t="s">
        <v>1088</v>
      </c>
      <c r="C471" s="71" t="s">
        <v>194</v>
      </c>
      <c r="D471" s="100">
        <v>28.25</v>
      </c>
      <c r="E471" s="6" t="s">
        <v>195</v>
      </c>
    </row>
    <row r="472" spans="1:5" ht="17.25" x14ac:dyDescent="0.25">
      <c r="A472" s="71" t="s">
        <v>1089</v>
      </c>
      <c r="B472" s="72" t="s">
        <v>733</v>
      </c>
      <c r="C472" s="71" t="s">
        <v>331</v>
      </c>
      <c r="D472" s="100">
        <v>435.09</v>
      </c>
      <c r="E472" s="6" t="s">
        <v>195</v>
      </c>
    </row>
    <row r="473" spans="1:5" ht="17.25" x14ac:dyDescent="0.25">
      <c r="A473" s="71" t="s">
        <v>1090</v>
      </c>
      <c r="B473" s="72" t="s">
        <v>735</v>
      </c>
      <c r="C473" s="71" t="s">
        <v>331</v>
      </c>
      <c r="D473" s="100">
        <v>620.19000000000005</v>
      </c>
      <c r="E473" s="6" t="s">
        <v>195</v>
      </c>
    </row>
    <row r="474" spans="1:5" ht="17.25" x14ac:dyDescent="0.25">
      <c r="A474" s="71" t="s">
        <v>1091</v>
      </c>
      <c r="B474" s="72" t="s">
        <v>737</v>
      </c>
      <c r="C474" s="71" t="s">
        <v>331</v>
      </c>
      <c r="D474" s="100">
        <v>285.22000000000003</v>
      </c>
      <c r="E474" s="6" t="s">
        <v>195</v>
      </c>
    </row>
    <row r="475" spans="1:5" ht="17.25" x14ac:dyDescent="0.25">
      <c r="A475" s="71" t="s">
        <v>1092</v>
      </c>
      <c r="B475" s="72" t="s">
        <v>1093</v>
      </c>
      <c r="C475" s="71" t="s">
        <v>331</v>
      </c>
      <c r="D475" s="100">
        <v>683.27</v>
      </c>
      <c r="E475" s="6" t="s">
        <v>195</v>
      </c>
    </row>
    <row r="476" spans="1:5" ht="17.25" x14ac:dyDescent="0.25">
      <c r="A476" s="71" t="s">
        <v>1094</v>
      </c>
      <c r="B476" s="72" t="s">
        <v>748</v>
      </c>
      <c r="C476" s="71" t="s">
        <v>331</v>
      </c>
      <c r="D476" s="100">
        <v>1143.3900000000001</v>
      </c>
      <c r="E476" s="6" t="s">
        <v>195</v>
      </c>
    </row>
    <row r="477" spans="1:5" ht="17.25" x14ac:dyDescent="0.25">
      <c r="A477" s="71" t="s">
        <v>1095</v>
      </c>
      <c r="B477" s="72" t="s">
        <v>750</v>
      </c>
      <c r="C477" s="71" t="s">
        <v>331</v>
      </c>
      <c r="D477" s="100">
        <v>1082.4100000000001</v>
      </c>
      <c r="E477" s="6" t="s">
        <v>195</v>
      </c>
    </row>
    <row r="478" spans="1:5" ht="17.25" x14ac:dyDescent="0.25">
      <c r="A478" s="71" t="s">
        <v>1096</v>
      </c>
      <c r="B478" s="72" t="s">
        <v>752</v>
      </c>
      <c r="C478" s="71" t="s">
        <v>331</v>
      </c>
      <c r="D478" s="100">
        <v>1648.3</v>
      </c>
      <c r="E478" s="6" t="s">
        <v>195</v>
      </c>
    </row>
    <row r="479" spans="1:5" ht="17.25" x14ac:dyDescent="0.25">
      <c r="A479" s="71" t="s">
        <v>1097</v>
      </c>
      <c r="B479" s="72" t="s">
        <v>754</v>
      </c>
      <c r="C479" s="71" t="s">
        <v>331</v>
      </c>
      <c r="D479" s="100">
        <v>598.08000000000004</v>
      </c>
      <c r="E479" s="6" t="s">
        <v>195</v>
      </c>
    </row>
    <row r="480" spans="1:5" ht="17.25" x14ac:dyDescent="0.25">
      <c r="A480" s="71" t="s">
        <v>1098</v>
      </c>
      <c r="B480" s="72" t="s">
        <v>756</v>
      </c>
      <c r="C480" s="71" t="s">
        <v>331</v>
      </c>
      <c r="D480" s="100">
        <v>1010.23</v>
      </c>
      <c r="E480" s="6" t="s">
        <v>195</v>
      </c>
    </row>
    <row r="481" spans="1:5" ht="17.25" x14ac:dyDescent="0.25">
      <c r="A481" s="71" t="s">
        <v>1099</v>
      </c>
      <c r="B481" s="72" t="s">
        <v>758</v>
      </c>
      <c r="C481" s="71" t="s">
        <v>331</v>
      </c>
      <c r="D481" s="100">
        <v>934.71</v>
      </c>
      <c r="E481" s="6" t="s">
        <v>195</v>
      </c>
    </row>
    <row r="482" spans="1:5" ht="17.25" x14ac:dyDescent="0.25">
      <c r="A482" s="71" t="s">
        <v>1100</v>
      </c>
      <c r="B482" s="72" t="s">
        <v>760</v>
      </c>
      <c r="C482" s="71" t="s">
        <v>283</v>
      </c>
      <c r="D482" s="100">
        <v>62.57</v>
      </c>
      <c r="E482" s="6" t="s">
        <v>195</v>
      </c>
    </row>
    <row r="483" spans="1:5" ht="15" x14ac:dyDescent="0.25">
      <c r="A483" s="71" t="s">
        <v>1101</v>
      </c>
      <c r="B483" s="72" t="s">
        <v>816</v>
      </c>
      <c r="C483" s="71" t="s">
        <v>695</v>
      </c>
      <c r="D483" s="100">
        <v>70.16</v>
      </c>
      <c r="E483" s="6" t="s">
        <v>195</v>
      </c>
    </row>
    <row r="484" spans="1:5" ht="15" x14ac:dyDescent="0.25">
      <c r="A484" s="71" t="s">
        <v>1102</v>
      </c>
      <c r="B484" s="72" t="s">
        <v>1103</v>
      </c>
      <c r="C484" s="71" t="s">
        <v>194</v>
      </c>
      <c r="D484" s="100">
        <v>61.38</v>
      </c>
      <c r="E484" s="6" t="s">
        <v>195</v>
      </c>
    </row>
    <row r="485" spans="1:5" ht="15" x14ac:dyDescent="0.25">
      <c r="A485" s="71" t="s">
        <v>1104</v>
      </c>
      <c r="B485" s="72" t="s">
        <v>1105</v>
      </c>
      <c r="C485" s="71" t="s">
        <v>194</v>
      </c>
      <c r="D485" s="100">
        <v>61.18</v>
      </c>
      <c r="E485" s="6" t="s">
        <v>195</v>
      </c>
    </row>
    <row r="486" spans="1:5" ht="15" x14ac:dyDescent="0.25">
      <c r="A486" s="71" t="s">
        <v>1106</v>
      </c>
      <c r="B486" s="72" t="s">
        <v>1107</v>
      </c>
      <c r="C486" s="71" t="s">
        <v>194</v>
      </c>
      <c r="D486" s="100">
        <v>36.1</v>
      </c>
      <c r="E486" s="6" t="s">
        <v>195</v>
      </c>
    </row>
    <row r="487" spans="1:5" ht="15" x14ac:dyDescent="0.25">
      <c r="A487" s="71" t="s">
        <v>1108</v>
      </c>
      <c r="B487" s="72" t="s">
        <v>1109</v>
      </c>
      <c r="C487" s="71" t="s">
        <v>194</v>
      </c>
      <c r="D487" s="100">
        <v>58.65</v>
      </c>
      <c r="E487" s="6" t="s">
        <v>195</v>
      </c>
    </row>
    <row r="488" spans="1:5" ht="15" x14ac:dyDescent="0.25">
      <c r="A488" s="71" t="s">
        <v>1110</v>
      </c>
      <c r="B488" s="72" t="s">
        <v>1111</v>
      </c>
      <c r="C488" s="71" t="s">
        <v>194</v>
      </c>
      <c r="D488" s="100">
        <v>50.57</v>
      </c>
      <c r="E488" s="6" t="s">
        <v>195</v>
      </c>
    </row>
    <row r="489" spans="1:5" ht="15" x14ac:dyDescent="0.25">
      <c r="A489" s="71" t="s">
        <v>1112</v>
      </c>
      <c r="B489" s="72" t="s">
        <v>1113</v>
      </c>
      <c r="C489" s="71" t="s">
        <v>194</v>
      </c>
      <c r="D489" s="100">
        <v>60.16</v>
      </c>
      <c r="E489" s="6" t="s">
        <v>195</v>
      </c>
    </row>
    <row r="490" spans="1:5" ht="15" x14ac:dyDescent="0.25">
      <c r="A490" s="71" t="s">
        <v>1114</v>
      </c>
      <c r="B490" s="72" t="s">
        <v>1115</v>
      </c>
      <c r="C490" s="71" t="s">
        <v>194</v>
      </c>
      <c r="D490" s="100">
        <v>47.67</v>
      </c>
      <c r="E490" s="6" t="s">
        <v>195</v>
      </c>
    </row>
    <row r="491" spans="1:5" ht="15" x14ac:dyDescent="0.25">
      <c r="A491" s="71" t="s">
        <v>1116</v>
      </c>
      <c r="B491" s="72" t="s">
        <v>1117</v>
      </c>
      <c r="C491" s="71" t="s">
        <v>194</v>
      </c>
      <c r="D491" s="100">
        <v>57.2</v>
      </c>
      <c r="E491" s="6" t="s">
        <v>195</v>
      </c>
    </row>
    <row r="492" spans="1:5" ht="15" x14ac:dyDescent="0.25">
      <c r="A492" s="71" t="s">
        <v>1118</v>
      </c>
      <c r="B492" s="72" t="s">
        <v>1119</v>
      </c>
      <c r="C492" s="71" t="s">
        <v>194</v>
      </c>
      <c r="D492" s="100">
        <v>28.55</v>
      </c>
      <c r="E492" s="6" t="s">
        <v>195</v>
      </c>
    </row>
    <row r="493" spans="1:5" ht="15" x14ac:dyDescent="0.25">
      <c r="A493" s="71" t="s">
        <v>1120</v>
      </c>
      <c r="B493" s="72" t="s">
        <v>828</v>
      </c>
      <c r="C493" s="71" t="s">
        <v>194</v>
      </c>
      <c r="D493" s="100">
        <v>111.38</v>
      </c>
      <c r="E493" s="6" t="s">
        <v>195</v>
      </c>
    </row>
    <row r="494" spans="1:5" ht="30" x14ac:dyDescent="0.25">
      <c r="A494" s="71" t="s">
        <v>1121</v>
      </c>
      <c r="B494" s="72" t="s">
        <v>1122</v>
      </c>
      <c r="C494" s="71" t="s">
        <v>283</v>
      </c>
      <c r="D494" s="100">
        <v>1083.43</v>
      </c>
      <c r="E494" s="6" t="s">
        <v>195</v>
      </c>
    </row>
    <row r="495" spans="1:5" ht="30" x14ac:dyDescent="0.25">
      <c r="A495" s="71" t="s">
        <v>1123</v>
      </c>
      <c r="B495" s="72" t="s">
        <v>1124</v>
      </c>
      <c r="C495" s="71" t="s">
        <v>283</v>
      </c>
      <c r="D495" s="100">
        <v>557.86</v>
      </c>
      <c r="E495" s="6" t="s">
        <v>195</v>
      </c>
    </row>
    <row r="496" spans="1:5" ht="30" x14ac:dyDescent="0.25">
      <c r="A496" s="71" t="s">
        <v>1125</v>
      </c>
      <c r="B496" s="72" t="s">
        <v>1126</v>
      </c>
      <c r="C496" s="71" t="s">
        <v>283</v>
      </c>
      <c r="D496" s="100">
        <v>1503.73</v>
      </c>
      <c r="E496" s="6" t="s">
        <v>195</v>
      </c>
    </row>
    <row r="497" spans="1:5" ht="17.25" x14ac:dyDescent="0.25">
      <c r="A497" s="71" t="s">
        <v>1127</v>
      </c>
      <c r="B497" s="72" t="s">
        <v>1128</v>
      </c>
      <c r="C497" s="71" t="s">
        <v>331</v>
      </c>
      <c r="D497" s="100">
        <v>104</v>
      </c>
      <c r="E497" s="6" t="s">
        <v>195</v>
      </c>
    </row>
    <row r="498" spans="1:5" ht="17.25" x14ac:dyDescent="0.25">
      <c r="A498" s="71" t="s">
        <v>1129</v>
      </c>
      <c r="B498" s="72" t="s">
        <v>643</v>
      </c>
      <c r="C498" s="71" t="s">
        <v>331</v>
      </c>
      <c r="D498" s="100">
        <v>18.14</v>
      </c>
      <c r="E498" s="6" t="s">
        <v>195</v>
      </c>
    </row>
    <row r="499" spans="1:5" ht="17.25" x14ac:dyDescent="0.25">
      <c r="A499" s="71" t="s">
        <v>1130</v>
      </c>
      <c r="B499" s="72" t="s">
        <v>1131</v>
      </c>
      <c r="C499" s="71" t="s">
        <v>331</v>
      </c>
      <c r="D499" s="100">
        <v>95.75</v>
      </c>
      <c r="E499" s="6" t="s">
        <v>195</v>
      </c>
    </row>
    <row r="500" spans="1:5" ht="15" x14ac:dyDescent="0.25">
      <c r="A500" s="71" t="s">
        <v>1132</v>
      </c>
      <c r="B500" s="72" t="s">
        <v>1133</v>
      </c>
      <c r="C500" s="71" t="s">
        <v>194</v>
      </c>
      <c r="D500" s="100">
        <v>180.7</v>
      </c>
      <c r="E500" s="6" t="s">
        <v>195</v>
      </c>
    </row>
    <row r="501" spans="1:5" ht="15" x14ac:dyDescent="0.25">
      <c r="A501" s="71" t="s">
        <v>1134</v>
      </c>
      <c r="B501" s="72" t="s">
        <v>1135</v>
      </c>
      <c r="C501" s="71" t="s">
        <v>194</v>
      </c>
      <c r="D501" s="100">
        <v>199.84</v>
      </c>
      <c r="E501" s="6" t="s">
        <v>195</v>
      </c>
    </row>
    <row r="502" spans="1:5" ht="15" x14ac:dyDescent="0.25">
      <c r="A502" s="71" t="s">
        <v>1136</v>
      </c>
      <c r="B502" s="72" t="s">
        <v>1137</v>
      </c>
      <c r="C502" s="71" t="s">
        <v>194</v>
      </c>
      <c r="D502" s="100">
        <v>226.77</v>
      </c>
      <c r="E502" s="6" t="s">
        <v>195</v>
      </c>
    </row>
    <row r="503" spans="1:5" ht="15" x14ac:dyDescent="0.25">
      <c r="A503" s="71" t="s">
        <v>1138</v>
      </c>
      <c r="B503" s="72" t="s">
        <v>1139</v>
      </c>
      <c r="C503" s="71" t="s">
        <v>194</v>
      </c>
      <c r="D503" s="100">
        <v>252.29</v>
      </c>
      <c r="E503" s="6" t="s">
        <v>195</v>
      </c>
    </row>
    <row r="504" spans="1:5" ht="15" x14ac:dyDescent="0.25">
      <c r="A504" s="71" t="s">
        <v>1140</v>
      </c>
      <c r="B504" s="72" t="s">
        <v>1141</v>
      </c>
      <c r="C504" s="71" t="s">
        <v>194</v>
      </c>
      <c r="D504" s="100">
        <v>305.7</v>
      </c>
      <c r="E504" s="6" t="s">
        <v>195</v>
      </c>
    </row>
    <row r="505" spans="1:5" ht="15" x14ac:dyDescent="0.25">
      <c r="A505" s="71" t="s">
        <v>1142</v>
      </c>
      <c r="B505" s="72" t="s">
        <v>1143</v>
      </c>
      <c r="C505" s="71" t="s">
        <v>208</v>
      </c>
      <c r="D505" s="100">
        <v>11959</v>
      </c>
      <c r="E505" s="6" t="s">
        <v>195</v>
      </c>
    </row>
    <row r="506" spans="1:5" ht="15" x14ac:dyDescent="0.25">
      <c r="A506" s="71" t="s">
        <v>1144</v>
      </c>
      <c r="B506" s="72" t="s">
        <v>1145</v>
      </c>
      <c r="C506" s="71" t="s">
        <v>695</v>
      </c>
      <c r="D506" s="100">
        <v>32.06</v>
      </c>
      <c r="E506" s="6" t="s">
        <v>195</v>
      </c>
    </row>
    <row r="507" spans="1:5" ht="15" x14ac:dyDescent="0.25">
      <c r="A507" s="71" t="s">
        <v>1146</v>
      </c>
      <c r="B507" s="72" t="s">
        <v>1147</v>
      </c>
      <c r="C507" s="71" t="s">
        <v>695</v>
      </c>
      <c r="D507" s="100">
        <v>33.57</v>
      </c>
      <c r="E507" s="6" t="s">
        <v>195</v>
      </c>
    </row>
    <row r="508" spans="1:5" ht="15" x14ac:dyDescent="0.25">
      <c r="A508" s="71" t="s">
        <v>1148</v>
      </c>
      <c r="B508" s="72" t="s">
        <v>1149</v>
      </c>
      <c r="C508" s="71" t="s">
        <v>194</v>
      </c>
      <c r="D508" s="100">
        <v>97.78</v>
      </c>
      <c r="E508" s="6" t="s">
        <v>195</v>
      </c>
    </row>
    <row r="509" spans="1:5" ht="17.25" x14ac:dyDescent="0.25">
      <c r="A509" s="71" t="s">
        <v>1150</v>
      </c>
      <c r="B509" s="72" t="s">
        <v>1151</v>
      </c>
      <c r="C509" s="71" t="s">
        <v>331</v>
      </c>
      <c r="D509" s="100">
        <v>1668.35</v>
      </c>
      <c r="E509" s="6" t="s">
        <v>195</v>
      </c>
    </row>
    <row r="510" spans="1:5" ht="17.25" x14ac:dyDescent="0.25">
      <c r="A510" s="71" t="s">
        <v>1152</v>
      </c>
      <c r="B510" s="72" t="s">
        <v>1153</v>
      </c>
      <c r="C510" s="71" t="s">
        <v>331</v>
      </c>
      <c r="D510" s="100">
        <v>88.81</v>
      </c>
      <c r="E510" s="6" t="s">
        <v>195</v>
      </c>
    </row>
    <row r="511" spans="1:5" ht="17.25" x14ac:dyDescent="0.25">
      <c r="A511" s="71" t="s">
        <v>1154</v>
      </c>
      <c r="B511" s="72" t="s">
        <v>1155</v>
      </c>
      <c r="C511" s="71" t="s">
        <v>331</v>
      </c>
      <c r="D511" s="100">
        <v>110.59</v>
      </c>
      <c r="E511" s="6" t="s">
        <v>195</v>
      </c>
    </row>
    <row r="512" spans="1:5" ht="17.25" x14ac:dyDescent="0.25">
      <c r="A512" s="71" t="s">
        <v>1156</v>
      </c>
      <c r="B512" s="72" t="s">
        <v>686</v>
      </c>
      <c r="C512" s="71" t="s">
        <v>331</v>
      </c>
      <c r="D512" s="100">
        <v>38.21</v>
      </c>
      <c r="E512" s="6" t="s">
        <v>195</v>
      </c>
    </row>
    <row r="513" spans="1:5" ht="17.25" x14ac:dyDescent="0.25">
      <c r="A513" s="71" t="s">
        <v>1157</v>
      </c>
      <c r="B513" s="72" t="s">
        <v>688</v>
      </c>
      <c r="C513" s="71" t="s">
        <v>331</v>
      </c>
      <c r="D513" s="100">
        <v>40.86</v>
      </c>
      <c r="E513" s="6" t="s">
        <v>195</v>
      </c>
    </row>
    <row r="514" spans="1:5" ht="17.25" x14ac:dyDescent="0.25">
      <c r="A514" s="71" t="s">
        <v>1158</v>
      </c>
      <c r="B514" s="72" t="s">
        <v>1159</v>
      </c>
      <c r="C514" s="71" t="s">
        <v>283</v>
      </c>
      <c r="D514" s="100">
        <v>172.85</v>
      </c>
      <c r="E514" s="6" t="s">
        <v>195</v>
      </c>
    </row>
    <row r="515" spans="1:5" ht="17.25" x14ac:dyDescent="0.25">
      <c r="A515" s="71" t="s">
        <v>1160</v>
      </c>
      <c r="B515" s="72" t="s">
        <v>1161</v>
      </c>
      <c r="C515" s="71" t="s">
        <v>283</v>
      </c>
      <c r="D515" s="100">
        <v>200.47</v>
      </c>
      <c r="E515" s="6" t="s">
        <v>195</v>
      </c>
    </row>
    <row r="516" spans="1:5" ht="17.25" x14ac:dyDescent="0.25">
      <c r="A516" s="71" t="s">
        <v>1162</v>
      </c>
      <c r="B516" s="72" t="s">
        <v>1163</v>
      </c>
      <c r="C516" s="71" t="s">
        <v>283</v>
      </c>
      <c r="D516" s="100">
        <v>224.05</v>
      </c>
      <c r="E516" s="6" t="s">
        <v>195</v>
      </c>
    </row>
    <row r="517" spans="1:5" ht="17.25" x14ac:dyDescent="0.25">
      <c r="A517" s="71" t="s">
        <v>1164</v>
      </c>
      <c r="B517" s="72" t="s">
        <v>1165</v>
      </c>
      <c r="C517" s="71" t="s">
        <v>283</v>
      </c>
      <c r="D517" s="100">
        <v>149.21</v>
      </c>
      <c r="E517" s="6" t="s">
        <v>195</v>
      </c>
    </row>
    <row r="518" spans="1:5" ht="17.25" x14ac:dyDescent="0.25">
      <c r="A518" s="71" t="s">
        <v>1166</v>
      </c>
      <c r="B518" s="72" t="s">
        <v>1167</v>
      </c>
      <c r="C518" s="71" t="s">
        <v>283</v>
      </c>
      <c r="D518" s="100">
        <v>227.42</v>
      </c>
      <c r="E518" s="6" t="s">
        <v>195</v>
      </c>
    </row>
    <row r="519" spans="1:5" ht="17.25" x14ac:dyDescent="0.25">
      <c r="A519" s="71" t="s">
        <v>1168</v>
      </c>
      <c r="B519" s="72" t="s">
        <v>1169</v>
      </c>
      <c r="C519" s="71" t="s">
        <v>283</v>
      </c>
      <c r="D519" s="100">
        <v>236.17</v>
      </c>
      <c r="E519" s="6" t="s">
        <v>195</v>
      </c>
    </row>
    <row r="520" spans="1:5" ht="15" x14ac:dyDescent="0.25">
      <c r="A520" s="71" t="s">
        <v>1170</v>
      </c>
      <c r="B520" s="72" t="s">
        <v>694</v>
      </c>
      <c r="C520" s="71" t="s">
        <v>695</v>
      </c>
      <c r="D520" s="100">
        <v>15.47</v>
      </c>
      <c r="E520" s="6" t="s">
        <v>195</v>
      </c>
    </row>
    <row r="521" spans="1:5" ht="15" x14ac:dyDescent="0.25">
      <c r="A521" s="71" t="s">
        <v>1171</v>
      </c>
      <c r="B521" s="72" t="s">
        <v>697</v>
      </c>
      <c r="C521" s="71" t="s">
        <v>695</v>
      </c>
      <c r="D521" s="100">
        <v>15.27</v>
      </c>
      <c r="E521" s="6" t="s">
        <v>195</v>
      </c>
    </row>
    <row r="522" spans="1:5" ht="15" x14ac:dyDescent="0.25">
      <c r="A522" s="71" t="s">
        <v>1172</v>
      </c>
      <c r="B522" s="72" t="s">
        <v>699</v>
      </c>
      <c r="C522" s="71" t="s">
        <v>695</v>
      </c>
      <c r="D522" s="100">
        <v>19.46</v>
      </c>
      <c r="E522" s="6" t="s">
        <v>195</v>
      </c>
    </row>
    <row r="523" spans="1:5" ht="15" x14ac:dyDescent="0.25">
      <c r="A523" s="71" t="s">
        <v>1173</v>
      </c>
      <c r="B523" s="72" t="s">
        <v>1047</v>
      </c>
      <c r="C523" s="71" t="s">
        <v>695</v>
      </c>
      <c r="D523" s="100">
        <v>33.869999999999997</v>
      </c>
      <c r="E523" s="6" t="s">
        <v>195</v>
      </c>
    </row>
    <row r="524" spans="1:5" ht="15" x14ac:dyDescent="0.25">
      <c r="A524" s="71" t="s">
        <v>1174</v>
      </c>
      <c r="B524" s="72" t="s">
        <v>701</v>
      </c>
      <c r="C524" s="71" t="s">
        <v>695</v>
      </c>
      <c r="D524" s="100">
        <v>12.97</v>
      </c>
      <c r="E524" s="6" t="s">
        <v>195</v>
      </c>
    </row>
    <row r="525" spans="1:5" ht="15" x14ac:dyDescent="0.25">
      <c r="A525" s="71" t="s">
        <v>1175</v>
      </c>
      <c r="B525" s="72" t="s">
        <v>1176</v>
      </c>
      <c r="C525" s="71" t="s">
        <v>695</v>
      </c>
      <c r="D525" s="100">
        <v>59.01</v>
      </c>
      <c r="E525" s="6" t="s">
        <v>195</v>
      </c>
    </row>
    <row r="526" spans="1:5" ht="15" x14ac:dyDescent="0.25">
      <c r="A526" s="71" t="s">
        <v>1177</v>
      </c>
      <c r="B526" s="72" t="s">
        <v>1178</v>
      </c>
      <c r="C526" s="71" t="s">
        <v>208</v>
      </c>
      <c r="D526" s="100">
        <v>829</v>
      </c>
      <c r="E526" s="6" t="s">
        <v>195</v>
      </c>
    </row>
    <row r="527" spans="1:5" ht="15" x14ac:dyDescent="0.25">
      <c r="A527" s="71" t="s">
        <v>1179</v>
      </c>
      <c r="B527" s="72" t="s">
        <v>1180</v>
      </c>
      <c r="C527" s="71" t="s">
        <v>208</v>
      </c>
      <c r="D527" s="100">
        <v>1621.68</v>
      </c>
      <c r="E527" s="6" t="s">
        <v>195</v>
      </c>
    </row>
    <row r="528" spans="1:5" ht="15" x14ac:dyDescent="0.25">
      <c r="A528" s="71" t="s">
        <v>1181</v>
      </c>
      <c r="B528" s="72" t="s">
        <v>1182</v>
      </c>
      <c r="C528" s="71" t="s">
        <v>208</v>
      </c>
      <c r="D528" s="100">
        <v>102.58</v>
      </c>
      <c r="E528" s="6" t="s">
        <v>195</v>
      </c>
    </row>
    <row r="529" spans="1:5" ht="15" x14ac:dyDescent="0.25">
      <c r="A529" s="71" t="s">
        <v>1183</v>
      </c>
      <c r="B529" s="72" t="s">
        <v>1184</v>
      </c>
      <c r="C529" s="71" t="s">
        <v>208</v>
      </c>
      <c r="D529" s="100">
        <v>156.55000000000001</v>
      </c>
      <c r="E529" s="6" t="s">
        <v>195</v>
      </c>
    </row>
    <row r="530" spans="1:5" ht="15" x14ac:dyDescent="0.25">
      <c r="A530" s="71" t="s">
        <v>1185</v>
      </c>
      <c r="B530" s="72" t="s">
        <v>1058</v>
      </c>
      <c r="C530" s="71" t="s">
        <v>208</v>
      </c>
      <c r="D530" s="100">
        <v>388.9</v>
      </c>
      <c r="E530" s="6" t="s">
        <v>195</v>
      </c>
    </row>
    <row r="531" spans="1:5" ht="15" x14ac:dyDescent="0.25">
      <c r="A531" s="71" t="s">
        <v>1186</v>
      </c>
      <c r="B531" s="72" t="s">
        <v>1187</v>
      </c>
      <c r="C531" s="71" t="s">
        <v>208</v>
      </c>
      <c r="D531" s="100">
        <v>768.77</v>
      </c>
      <c r="E531" s="6" t="s">
        <v>195</v>
      </c>
    </row>
    <row r="532" spans="1:5" ht="15" x14ac:dyDescent="0.25">
      <c r="A532" s="71" t="s">
        <v>1188</v>
      </c>
      <c r="B532" s="72" t="s">
        <v>1189</v>
      </c>
      <c r="C532" s="71" t="s">
        <v>208</v>
      </c>
      <c r="D532" s="100">
        <v>2054.2199999999998</v>
      </c>
      <c r="E532" s="6" t="s">
        <v>195</v>
      </c>
    </row>
    <row r="533" spans="1:5" ht="17.25" x14ac:dyDescent="0.25">
      <c r="A533" s="71" t="s">
        <v>1190</v>
      </c>
      <c r="B533" s="72" t="s">
        <v>1191</v>
      </c>
      <c r="C533" s="71" t="s">
        <v>1192</v>
      </c>
      <c r="D533" s="100">
        <v>76.17</v>
      </c>
      <c r="E533" s="6" t="s">
        <v>195</v>
      </c>
    </row>
    <row r="534" spans="1:5" ht="17.25" x14ac:dyDescent="0.25">
      <c r="A534" s="71" t="s">
        <v>1193</v>
      </c>
      <c r="B534" s="72" t="s">
        <v>1194</v>
      </c>
      <c r="C534" s="71" t="s">
        <v>1195</v>
      </c>
      <c r="D534" s="100">
        <v>14.5</v>
      </c>
      <c r="E534" s="6" t="s">
        <v>195</v>
      </c>
    </row>
    <row r="535" spans="1:5" ht="17.25" x14ac:dyDescent="0.25">
      <c r="A535" s="71" t="s">
        <v>1196</v>
      </c>
      <c r="B535" s="72" t="s">
        <v>1197</v>
      </c>
      <c r="C535" s="71" t="s">
        <v>331</v>
      </c>
      <c r="D535" s="100">
        <v>734.08</v>
      </c>
      <c r="E535" s="6" t="s">
        <v>195</v>
      </c>
    </row>
    <row r="536" spans="1:5" ht="17.25" x14ac:dyDescent="0.25">
      <c r="A536" s="71" t="s">
        <v>1198</v>
      </c>
      <c r="B536" s="72" t="s">
        <v>1199</v>
      </c>
      <c r="C536" s="71" t="s">
        <v>331</v>
      </c>
      <c r="D536" s="100">
        <v>792.15</v>
      </c>
      <c r="E536" s="6" t="s">
        <v>195</v>
      </c>
    </row>
    <row r="537" spans="1:5" ht="17.25" x14ac:dyDescent="0.25">
      <c r="A537" s="71" t="s">
        <v>1200</v>
      </c>
      <c r="B537" s="72" t="s">
        <v>1201</v>
      </c>
      <c r="C537" s="71" t="s">
        <v>331</v>
      </c>
      <c r="D537" s="100">
        <v>804.46</v>
      </c>
      <c r="E537" s="6" t="s">
        <v>195</v>
      </c>
    </row>
    <row r="538" spans="1:5" ht="17.25" x14ac:dyDescent="0.25">
      <c r="A538" s="71" t="s">
        <v>1202</v>
      </c>
      <c r="B538" s="72" t="s">
        <v>708</v>
      </c>
      <c r="C538" s="71" t="s">
        <v>331</v>
      </c>
      <c r="D538" s="100">
        <v>833</v>
      </c>
      <c r="E538" s="6" t="s">
        <v>195</v>
      </c>
    </row>
    <row r="539" spans="1:5" ht="17.25" x14ac:dyDescent="0.25">
      <c r="A539" s="71" t="s">
        <v>1203</v>
      </c>
      <c r="B539" s="72" t="s">
        <v>710</v>
      </c>
      <c r="C539" s="71" t="s">
        <v>331</v>
      </c>
      <c r="D539" s="100">
        <v>850.23</v>
      </c>
      <c r="E539" s="6" t="s">
        <v>195</v>
      </c>
    </row>
    <row r="540" spans="1:5" ht="17.25" x14ac:dyDescent="0.25">
      <c r="A540" s="71" t="s">
        <v>1204</v>
      </c>
      <c r="B540" s="72" t="s">
        <v>1205</v>
      </c>
      <c r="C540" s="71" t="s">
        <v>331</v>
      </c>
      <c r="D540" s="100">
        <v>872.75</v>
      </c>
      <c r="E540" s="6" t="s">
        <v>195</v>
      </c>
    </row>
    <row r="541" spans="1:5" ht="17.25" x14ac:dyDescent="0.25">
      <c r="A541" s="71" t="s">
        <v>1206</v>
      </c>
      <c r="B541" s="72" t="s">
        <v>714</v>
      </c>
      <c r="C541" s="71" t="s">
        <v>331</v>
      </c>
      <c r="D541" s="100">
        <v>735.37</v>
      </c>
      <c r="E541" s="6" t="s">
        <v>195</v>
      </c>
    </row>
    <row r="542" spans="1:5" ht="17.25" x14ac:dyDescent="0.25">
      <c r="A542" s="71" t="s">
        <v>1207</v>
      </c>
      <c r="B542" s="72" t="s">
        <v>1208</v>
      </c>
      <c r="C542" s="71" t="s">
        <v>331</v>
      </c>
      <c r="D542" s="100">
        <v>100.43</v>
      </c>
      <c r="E542" s="6" t="s">
        <v>195</v>
      </c>
    </row>
    <row r="543" spans="1:5" ht="17.25" x14ac:dyDescent="0.25">
      <c r="A543" s="71" t="s">
        <v>1209</v>
      </c>
      <c r="B543" s="72" t="s">
        <v>721</v>
      </c>
      <c r="C543" s="71" t="s">
        <v>331</v>
      </c>
      <c r="D543" s="100">
        <v>886.96</v>
      </c>
      <c r="E543" s="6" t="s">
        <v>195</v>
      </c>
    </row>
    <row r="544" spans="1:5" ht="17.25" x14ac:dyDescent="0.25">
      <c r="A544" s="71" t="s">
        <v>1210</v>
      </c>
      <c r="B544" s="72" t="s">
        <v>723</v>
      </c>
      <c r="C544" s="71" t="s">
        <v>331</v>
      </c>
      <c r="D544" s="100">
        <v>926.65</v>
      </c>
      <c r="E544" s="6" t="s">
        <v>195</v>
      </c>
    </row>
    <row r="545" spans="1:5" ht="17.25" x14ac:dyDescent="0.25">
      <c r="A545" s="71" t="s">
        <v>1211</v>
      </c>
      <c r="B545" s="72" t="s">
        <v>725</v>
      </c>
      <c r="C545" s="71" t="s">
        <v>331</v>
      </c>
      <c r="D545" s="100">
        <v>1059.1099999999999</v>
      </c>
      <c r="E545" s="6" t="s">
        <v>195</v>
      </c>
    </row>
    <row r="546" spans="1:5" ht="17.25" x14ac:dyDescent="0.25">
      <c r="A546" s="71" t="s">
        <v>1212</v>
      </c>
      <c r="B546" s="72" t="s">
        <v>1078</v>
      </c>
      <c r="C546" s="71" t="s">
        <v>331</v>
      </c>
      <c r="D546" s="100">
        <v>1099.8</v>
      </c>
      <c r="E546" s="6" t="s">
        <v>195</v>
      </c>
    </row>
    <row r="547" spans="1:5" ht="15" x14ac:dyDescent="0.25">
      <c r="A547" s="71" t="s">
        <v>1213</v>
      </c>
      <c r="B547" s="72" t="s">
        <v>1214</v>
      </c>
      <c r="C547" s="71" t="s">
        <v>194</v>
      </c>
      <c r="D547" s="100">
        <v>260.27999999999997</v>
      </c>
      <c r="E547" s="6" t="s">
        <v>195</v>
      </c>
    </row>
    <row r="548" spans="1:5" ht="15" x14ac:dyDescent="0.25">
      <c r="A548" s="71" t="s">
        <v>1215</v>
      </c>
      <c r="B548" s="72" t="s">
        <v>1216</v>
      </c>
      <c r="C548" s="71" t="s">
        <v>194</v>
      </c>
      <c r="D548" s="100">
        <v>394.49</v>
      </c>
      <c r="E548" s="6" t="s">
        <v>195</v>
      </c>
    </row>
    <row r="549" spans="1:5" ht="15" x14ac:dyDescent="0.25">
      <c r="A549" s="71" t="s">
        <v>1217</v>
      </c>
      <c r="B549" s="72" t="s">
        <v>1218</v>
      </c>
      <c r="C549" s="71" t="s">
        <v>194</v>
      </c>
      <c r="D549" s="100">
        <v>531.55999999999995</v>
      </c>
      <c r="E549" s="6" t="s">
        <v>195</v>
      </c>
    </row>
    <row r="550" spans="1:5" ht="15" x14ac:dyDescent="0.25">
      <c r="A550" s="71" t="s">
        <v>1219</v>
      </c>
      <c r="B550" s="72" t="s">
        <v>1220</v>
      </c>
      <c r="C550" s="71" t="s">
        <v>194</v>
      </c>
      <c r="D550" s="100">
        <v>257.11</v>
      </c>
      <c r="E550" s="6" t="s">
        <v>195</v>
      </c>
    </row>
    <row r="551" spans="1:5" ht="15" x14ac:dyDescent="0.25">
      <c r="A551" s="71" t="s">
        <v>1221</v>
      </c>
      <c r="B551" s="72" t="s">
        <v>1222</v>
      </c>
      <c r="C551" s="71" t="s">
        <v>194</v>
      </c>
      <c r="D551" s="100">
        <v>234.14</v>
      </c>
      <c r="E551" s="6" t="s">
        <v>195</v>
      </c>
    </row>
    <row r="552" spans="1:5" ht="30" x14ac:dyDescent="0.25">
      <c r="A552" s="71" t="s">
        <v>1223</v>
      </c>
      <c r="B552" s="72" t="s">
        <v>1224</v>
      </c>
      <c r="C552" s="71" t="s">
        <v>194</v>
      </c>
      <c r="D552" s="100">
        <v>2334.15</v>
      </c>
      <c r="E552" s="6" t="s">
        <v>195</v>
      </c>
    </row>
    <row r="553" spans="1:5" ht="30" x14ac:dyDescent="0.25">
      <c r="A553" s="71" t="s">
        <v>1225</v>
      </c>
      <c r="B553" s="72" t="s">
        <v>1226</v>
      </c>
      <c r="C553" s="71" t="s">
        <v>194</v>
      </c>
      <c r="D553" s="100">
        <v>2536.13</v>
      </c>
      <c r="E553" s="6" t="s">
        <v>195</v>
      </c>
    </row>
    <row r="554" spans="1:5" ht="30" x14ac:dyDescent="0.25">
      <c r="A554" s="71" t="s">
        <v>1227</v>
      </c>
      <c r="B554" s="72" t="s">
        <v>1228</v>
      </c>
      <c r="C554" s="71" t="s">
        <v>208</v>
      </c>
      <c r="D554" s="100">
        <v>756.6</v>
      </c>
      <c r="E554" s="6" t="s">
        <v>195</v>
      </c>
    </row>
    <row r="555" spans="1:5" ht="15" x14ac:dyDescent="0.25">
      <c r="A555" s="71" t="s">
        <v>1229</v>
      </c>
      <c r="B555" s="72" t="s">
        <v>1230</v>
      </c>
      <c r="C555" s="71" t="s">
        <v>208</v>
      </c>
      <c r="D555" s="100">
        <v>152.21</v>
      </c>
      <c r="E555" s="6" t="s">
        <v>195</v>
      </c>
    </row>
    <row r="556" spans="1:5" ht="15" x14ac:dyDescent="0.25">
      <c r="A556" s="71" t="s">
        <v>1231</v>
      </c>
      <c r="B556" s="72" t="s">
        <v>1232</v>
      </c>
      <c r="C556" s="71" t="s">
        <v>194</v>
      </c>
      <c r="D556" s="100">
        <v>4525.4399999999996</v>
      </c>
      <c r="E556" s="6" t="s">
        <v>195</v>
      </c>
    </row>
    <row r="557" spans="1:5" ht="30" x14ac:dyDescent="0.25">
      <c r="A557" s="71" t="s">
        <v>1233</v>
      </c>
      <c r="B557" s="72" t="s">
        <v>1234</v>
      </c>
      <c r="C557" s="71" t="s">
        <v>194</v>
      </c>
      <c r="D557" s="100">
        <v>1607.73</v>
      </c>
      <c r="E557" s="6" t="s">
        <v>195</v>
      </c>
    </row>
    <row r="558" spans="1:5" ht="30" x14ac:dyDescent="0.25">
      <c r="A558" s="71" t="s">
        <v>1235</v>
      </c>
      <c r="B558" s="72" t="s">
        <v>1236</v>
      </c>
      <c r="C558" s="71" t="s">
        <v>194</v>
      </c>
      <c r="D558" s="100">
        <v>220.15</v>
      </c>
      <c r="E558" s="6" t="s">
        <v>195</v>
      </c>
    </row>
    <row r="559" spans="1:5" ht="15" x14ac:dyDescent="0.25">
      <c r="A559" s="71" t="s">
        <v>1237</v>
      </c>
      <c r="B559" s="72" t="s">
        <v>1238</v>
      </c>
      <c r="C559" s="71" t="s">
        <v>194</v>
      </c>
      <c r="D559" s="100">
        <v>1318.14</v>
      </c>
      <c r="E559" s="6" t="s">
        <v>195</v>
      </c>
    </row>
    <row r="560" spans="1:5" ht="15" x14ac:dyDescent="0.25">
      <c r="A560" s="71" t="s">
        <v>1239</v>
      </c>
      <c r="B560" s="72" t="s">
        <v>1240</v>
      </c>
      <c r="C560" s="71" t="s">
        <v>194</v>
      </c>
      <c r="D560" s="100">
        <v>1316.59</v>
      </c>
      <c r="E560" s="6" t="s">
        <v>195</v>
      </c>
    </row>
    <row r="561" spans="1:5" ht="15" x14ac:dyDescent="0.25">
      <c r="A561" s="71" t="s">
        <v>1241</v>
      </c>
      <c r="B561" s="72" t="s">
        <v>1242</v>
      </c>
      <c r="C561" s="71" t="s">
        <v>194</v>
      </c>
      <c r="D561" s="100">
        <v>1746.63</v>
      </c>
      <c r="E561" s="6" t="s">
        <v>195</v>
      </c>
    </row>
    <row r="562" spans="1:5" ht="15" x14ac:dyDescent="0.25">
      <c r="A562" s="71" t="s">
        <v>1243</v>
      </c>
      <c r="B562" s="72" t="s">
        <v>1244</v>
      </c>
      <c r="C562" s="71" t="s">
        <v>194</v>
      </c>
      <c r="D562" s="100">
        <v>864.15</v>
      </c>
      <c r="E562" s="6" t="s">
        <v>195</v>
      </c>
    </row>
    <row r="563" spans="1:5" ht="15" x14ac:dyDescent="0.25">
      <c r="A563" s="71" t="s">
        <v>111</v>
      </c>
      <c r="B563" s="72" t="s">
        <v>1245</v>
      </c>
      <c r="C563" s="71" t="s">
        <v>194</v>
      </c>
      <c r="D563" s="100">
        <v>680.87</v>
      </c>
      <c r="E563" s="6" t="s">
        <v>195</v>
      </c>
    </row>
    <row r="564" spans="1:5" ht="15" x14ac:dyDescent="0.25">
      <c r="A564" s="71" t="s">
        <v>1246</v>
      </c>
      <c r="B564" s="72" t="s">
        <v>1119</v>
      </c>
      <c r="C564" s="71" t="s">
        <v>194</v>
      </c>
      <c r="D564" s="100">
        <v>28.55</v>
      </c>
      <c r="E564" s="6" t="s">
        <v>195</v>
      </c>
    </row>
    <row r="565" spans="1:5" ht="15" x14ac:dyDescent="0.25">
      <c r="A565" s="71" t="s">
        <v>1247</v>
      </c>
      <c r="B565" s="72" t="s">
        <v>828</v>
      </c>
      <c r="C565" s="71" t="s">
        <v>194</v>
      </c>
      <c r="D565" s="100">
        <v>111.38</v>
      </c>
      <c r="E565" s="6" t="s">
        <v>195</v>
      </c>
    </row>
    <row r="566" spans="1:5" ht="15" x14ac:dyDescent="0.25">
      <c r="A566" s="71" t="s">
        <v>1248</v>
      </c>
      <c r="B566" s="72" t="s">
        <v>1249</v>
      </c>
      <c r="C566" s="71" t="s">
        <v>194</v>
      </c>
      <c r="D566" s="100">
        <v>153.33000000000001</v>
      </c>
      <c r="E566" s="6" t="s">
        <v>195</v>
      </c>
    </row>
    <row r="567" spans="1:5" ht="15" x14ac:dyDescent="0.25">
      <c r="A567" s="71" t="s">
        <v>1250</v>
      </c>
      <c r="B567" s="72" t="s">
        <v>1251</v>
      </c>
      <c r="C567" s="71" t="s">
        <v>194</v>
      </c>
      <c r="D567" s="100">
        <v>221.7</v>
      </c>
      <c r="E567" s="6" t="s">
        <v>195</v>
      </c>
    </row>
    <row r="568" spans="1:5" ht="15" x14ac:dyDescent="0.25">
      <c r="A568" s="71" t="s">
        <v>1252</v>
      </c>
      <c r="B568" s="72" t="s">
        <v>1253</v>
      </c>
      <c r="C568" s="71" t="s">
        <v>208</v>
      </c>
      <c r="D568" s="100">
        <v>11498.93</v>
      </c>
      <c r="E568" s="6" t="s">
        <v>195</v>
      </c>
    </row>
    <row r="569" spans="1:5" ht="15" x14ac:dyDescent="0.25">
      <c r="A569" s="71" t="s">
        <v>1254</v>
      </c>
      <c r="B569" s="72" t="s">
        <v>1255</v>
      </c>
      <c r="C569" s="71" t="s">
        <v>208</v>
      </c>
      <c r="D569" s="100">
        <v>12822.65</v>
      </c>
      <c r="E569" s="6" t="s">
        <v>195</v>
      </c>
    </row>
    <row r="570" spans="1:5" ht="17.25" x14ac:dyDescent="0.25">
      <c r="A570" s="71" t="s">
        <v>1256</v>
      </c>
      <c r="B570" s="72" t="s">
        <v>674</v>
      </c>
      <c r="C570" s="71" t="s">
        <v>331</v>
      </c>
      <c r="D570" s="100">
        <v>3.84</v>
      </c>
      <c r="E570" s="6" t="s">
        <v>195</v>
      </c>
    </row>
    <row r="571" spans="1:5" ht="17.25" x14ac:dyDescent="0.25">
      <c r="A571" s="71" t="s">
        <v>1257</v>
      </c>
      <c r="B571" s="72" t="s">
        <v>1258</v>
      </c>
      <c r="C571" s="71" t="s">
        <v>283</v>
      </c>
      <c r="D571" s="100">
        <v>178.82</v>
      </c>
      <c r="E571" s="6" t="s">
        <v>195</v>
      </c>
    </row>
    <row r="572" spans="1:5" ht="17.25" x14ac:dyDescent="0.25">
      <c r="A572" s="71" t="s">
        <v>1259</v>
      </c>
      <c r="B572" s="72" t="s">
        <v>1260</v>
      </c>
      <c r="C572" s="71" t="s">
        <v>283</v>
      </c>
      <c r="D572" s="100">
        <v>479.14</v>
      </c>
      <c r="E572" s="6" t="s">
        <v>195</v>
      </c>
    </row>
    <row r="573" spans="1:5" ht="17.25" x14ac:dyDescent="0.25">
      <c r="A573" s="71" t="s">
        <v>1261</v>
      </c>
      <c r="B573" s="72" t="s">
        <v>669</v>
      </c>
      <c r="C573" s="71" t="s">
        <v>283</v>
      </c>
      <c r="D573" s="100">
        <v>666.72</v>
      </c>
      <c r="E573" s="6" t="s">
        <v>195</v>
      </c>
    </row>
    <row r="574" spans="1:5" ht="17.25" x14ac:dyDescent="0.25">
      <c r="A574" s="71" t="s">
        <v>1262</v>
      </c>
      <c r="B574" s="72" t="s">
        <v>733</v>
      </c>
      <c r="C574" s="71" t="s">
        <v>331</v>
      </c>
      <c r="D574" s="100">
        <v>435.09</v>
      </c>
      <c r="E574" s="6" t="s">
        <v>195</v>
      </c>
    </row>
    <row r="575" spans="1:5" ht="17.25" x14ac:dyDescent="0.25">
      <c r="A575" s="71" t="s">
        <v>1263</v>
      </c>
      <c r="B575" s="72" t="s">
        <v>735</v>
      </c>
      <c r="C575" s="71" t="s">
        <v>331</v>
      </c>
      <c r="D575" s="100">
        <v>620.19000000000005</v>
      </c>
      <c r="E575" s="6" t="s">
        <v>195</v>
      </c>
    </row>
    <row r="576" spans="1:5" ht="17.25" x14ac:dyDescent="0.25">
      <c r="A576" s="71" t="s">
        <v>1264</v>
      </c>
      <c r="B576" s="72" t="s">
        <v>737</v>
      </c>
      <c r="C576" s="71" t="s">
        <v>331</v>
      </c>
      <c r="D576" s="100">
        <v>285.22000000000003</v>
      </c>
      <c r="E576" s="6" t="s">
        <v>195</v>
      </c>
    </row>
    <row r="577" spans="1:5" ht="30" x14ac:dyDescent="0.25">
      <c r="A577" s="71" t="s">
        <v>1265</v>
      </c>
      <c r="B577" s="72" t="s">
        <v>1266</v>
      </c>
      <c r="C577" s="71" t="s">
        <v>283</v>
      </c>
      <c r="D577" s="100">
        <v>662.51</v>
      </c>
      <c r="E577" s="6" t="s">
        <v>195</v>
      </c>
    </row>
    <row r="578" spans="1:5" ht="30" x14ac:dyDescent="0.25">
      <c r="A578" s="71" t="s">
        <v>1267</v>
      </c>
      <c r="B578" s="72" t="s">
        <v>1268</v>
      </c>
      <c r="C578" s="71" t="s">
        <v>283</v>
      </c>
      <c r="D578" s="100">
        <v>154.80000000000001</v>
      </c>
      <c r="E578" s="6" t="s">
        <v>195</v>
      </c>
    </row>
    <row r="579" spans="1:5" ht="17.25" x14ac:dyDescent="0.25">
      <c r="A579" s="71" t="s">
        <v>1269</v>
      </c>
      <c r="B579" s="72" t="s">
        <v>1270</v>
      </c>
      <c r="C579" s="71" t="s">
        <v>1192</v>
      </c>
      <c r="D579" s="100">
        <v>45.91</v>
      </c>
      <c r="E579" s="6" t="s">
        <v>195</v>
      </c>
    </row>
    <row r="580" spans="1:5" ht="17.25" x14ac:dyDescent="0.25">
      <c r="A580" s="71" t="s">
        <v>1271</v>
      </c>
      <c r="B580" s="72" t="s">
        <v>343</v>
      </c>
      <c r="C580" s="71" t="s">
        <v>331</v>
      </c>
      <c r="D580" s="100">
        <v>353.14</v>
      </c>
      <c r="E580" s="6" t="s">
        <v>195</v>
      </c>
    </row>
    <row r="581" spans="1:5" ht="17.25" x14ac:dyDescent="0.25">
      <c r="A581" s="71" t="s">
        <v>1272</v>
      </c>
      <c r="B581" s="72" t="s">
        <v>341</v>
      </c>
      <c r="C581" s="71" t="s">
        <v>331</v>
      </c>
      <c r="D581" s="100">
        <v>659.92</v>
      </c>
      <c r="E581" s="6" t="s">
        <v>195</v>
      </c>
    </row>
    <row r="582" spans="1:5" ht="15" x14ac:dyDescent="0.25">
      <c r="A582" s="71" t="s">
        <v>1273</v>
      </c>
      <c r="B582" s="72" t="s">
        <v>1274</v>
      </c>
      <c r="C582" s="71" t="s">
        <v>1275</v>
      </c>
      <c r="D582" s="100">
        <v>3.04</v>
      </c>
      <c r="E582" s="6" t="s">
        <v>195</v>
      </c>
    </row>
    <row r="583" spans="1:5" ht="17.25" x14ac:dyDescent="0.25">
      <c r="A583" s="71" t="s">
        <v>1276</v>
      </c>
      <c r="B583" s="72" t="s">
        <v>1277</v>
      </c>
      <c r="C583" s="71" t="s">
        <v>283</v>
      </c>
      <c r="D583" s="100">
        <v>25.51</v>
      </c>
      <c r="E583" s="6" t="s">
        <v>195</v>
      </c>
    </row>
    <row r="584" spans="1:5" ht="17.25" x14ac:dyDescent="0.25">
      <c r="A584" s="71" t="s">
        <v>1278</v>
      </c>
      <c r="B584" s="72" t="s">
        <v>1279</v>
      </c>
      <c r="C584" s="71" t="s">
        <v>283</v>
      </c>
      <c r="D584" s="100">
        <v>16.61</v>
      </c>
      <c r="E584" s="6" t="s">
        <v>195</v>
      </c>
    </row>
    <row r="585" spans="1:5" ht="15" x14ac:dyDescent="0.25">
      <c r="A585" s="71" t="s">
        <v>1280</v>
      </c>
      <c r="B585" s="72" t="s">
        <v>1281</v>
      </c>
      <c r="C585" s="71" t="s">
        <v>194</v>
      </c>
      <c r="D585" s="100">
        <v>78.42</v>
      </c>
      <c r="E585" s="6" t="s">
        <v>195</v>
      </c>
    </row>
    <row r="586" spans="1:5" ht="17.25" x14ac:dyDescent="0.25">
      <c r="A586" s="71" t="s">
        <v>1282</v>
      </c>
      <c r="B586" s="72" t="s">
        <v>1283</v>
      </c>
      <c r="C586" s="71" t="s">
        <v>283</v>
      </c>
      <c r="D586" s="100">
        <v>80.64</v>
      </c>
      <c r="E586" s="6" t="s">
        <v>195</v>
      </c>
    </row>
    <row r="587" spans="1:5" ht="17.25" x14ac:dyDescent="0.25">
      <c r="A587" s="71" t="s">
        <v>1284</v>
      </c>
      <c r="B587" s="72" t="s">
        <v>1285</v>
      </c>
      <c r="C587" s="71" t="s">
        <v>283</v>
      </c>
      <c r="D587" s="100">
        <v>8.5399999999999991</v>
      </c>
      <c r="E587" s="6" t="s">
        <v>195</v>
      </c>
    </row>
    <row r="588" spans="1:5" ht="17.25" x14ac:dyDescent="0.25">
      <c r="A588" s="71" t="s">
        <v>1286</v>
      </c>
      <c r="B588" s="72" t="s">
        <v>1287</v>
      </c>
      <c r="C588" s="71" t="s">
        <v>283</v>
      </c>
      <c r="D588" s="100">
        <v>13.44</v>
      </c>
      <c r="E588" s="6" t="s">
        <v>195</v>
      </c>
    </row>
    <row r="589" spans="1:5" ht="17.25" x14ac:dyDescent="0.25">
      <c r="A589" s="71" t="s">
        <v>1288</v>
      </c>
      <c r="B589" s="72" t="s">
        <v>1289</v>
      </c>
      <c r="C589" s="71" t="s">
        <v>283</v>
      </c>
      <c r="D589" s="100">
        <v>10.25</v>
      </c>
      <c r="E589" s="6" t="s">
        <v>195</v>
      </c>
    </row>
    <row r="590" spans="1:5" ht="15" x14ac:dyDescent="0.25">
      <c r="A590" s="71" t="s">
        <v>1290</v>
      </c>
      <c r="B590" s="72" t="s">
        <v>1291</v>
      </c>
      <c r="C590" s="71" t="s">
        <v>194</v>
      </c>
      <c r="D590" s="100">
        <v>10.57</v>
      </c>
      <c r="E590" s="6" t="s">
        <v>195</v>
      </c>
    </row>
    <row r="591" spans="1:5" ht="17.25" x14ac:dyDescent="0.25">
      <c r="A591" s="71" t="s">
        <v>1292</v>
      </c>
      <c r="B591" s="72" t="s">
        <v>1293</v>
      </c>
      <c r="C591" s="71" t="s">
        <v>283</v>
      </c>
      <c r="D591" s="100">
        <v>14.43</v>
      </c>
      <c r="E591" s="6" t="s">
        <v>195</v>
      </c>
    </row>
    <row r="592" spans="1:5" ht="17.25" x14ac:dyDescent="0.25">
      <c r="A592" s="71" t="s">
        <v>1294</v>
      </c>
      <c r="B592" s="72" t="s">
        <v>686</v>
      </c>
      <c r="C592" s="71" t="s">
        <v>331</v>
      </c>
      <c r="D592" s="100">
        <v>38.21</v>
      </c>
      <c r="E592" s="6" t="s">
        <v>195</v>
      </c>
    </row>
    <row r="593" spans="1:5" ht="17.25" x14ac:dyDescent="0.25">
      <c r="A593" s="71" t="s">
        <v>1295</v>
      </c>
      <c r="B593" s="72" t="s">
        <v>688</v>
      </c>
      <c r="C593" s="71" t="s">
        <v>331</v>
      </c>
      <c r="D593" s="100">
        <v>40.86</v>
      </c>
      <c r="E593" s="6" t="s">
        <v>195</v>
      </c>
    </row>
    <row r="594" spans="1:5" ht="17.25" x14ac:dyDescent="0.25">
      <c r="A594" s="71" t="s">
        <v>1296</v>
      </c>
      <c r="B594" s="72" t="s">
        <v>1297</v>
      </c>
      <c r="C594" s="71" t="s">
        <v>283</v>
      </c>
      <c r="D594" s="100">
        <v>96.47</v>
      </c>
      <c r="E594" s="6" t="s">
        <v>195</v>
      </c>
    </row>
    <row r="595" spans="1:5" ht="30" x14ac:dyDescent="0.25">
      <c r="A595" s="71" t="s">
        <v>1298</v>
      </c>
      <c r="B595" s="72" t="s">
        <v>1299</v>
      </c>
      <c r="C595" s="71" t="s">
        <v>283</v>
      </c>
      <c r="D595" s="100">
        <v>82.84</v>
      </c>
      <c r="E595" s="6" t="s">
        <v>195</v>
      </c>
    </row>
    <row r="596" spans="1:5" ht="15" x14ac:dyDescent="0.25">
      <c r="A596" s="71" t="s">
        <v>1300</v>
      </c>
      <c r="B596" s="72" t="s">
        <v>1301</v>
      </c>
      <c r="C596" s="71" t="s">
        <v>208</v>
      </c>
      <c r="D596" s="100">
        <v>94.19</v>
      </c>
      <c r="E596" s="6" t="s">
        <v>195</v>
      </c>
    </row>
    <row r="597" spans="1:5" ht="15" x14ac:dyDescent="0.25">
      <c r="A597" s="71" t="s">
        <v>1302</v>
      </c>
      <c r="B597" s="72" t="s">
        <v>1303</v>
      </c>
      <c r="C597" s="71" t="s">
        <v>208</v>
      </c>
      <c r="D597" s="100">
        <v>37.5</v>
      </c>
      <c r="E597" s="6" t="s">
        <v>195</v>
      </c>
    </row>
    <row r="598" spans="1:5" ht="15" x14ac:dyDescent="0.25">
      <c r="A598" s="71" t="s">
        <v>1304</v>
      </c>
      <c r="B598" s="72" t="s">
        <v>1305</v>
      </c>
      <c r="C598" s="71" t="s">
        <v>208</v>
      </c>
      <c r="D598" s="100">
        <v>16.739999999999998</v>
      </c>
      <c r="E598" s="6" t="s">
        <v>195</v>
      </c>
    </row>
    <row r="599" spans="1:5" ht="15" x14ac:dyDescent="0.25">
      <c r="A599" s="71" t="s">
        <v>1306</v>
      </c>
      <c r="B599" s="72" t="s">
        <v>1307</v>
      </c>
      <c r="C599" s="71" t="s">
        <v>208</v>
      </c>
      <c r="D599" s="100">
        <v>50.9</v>
      </c>
      <c r="E599" s="6" t="s">
        <v>195</v>
      </c>
    </row>
    <row r="600" spans="1:5" ht="15" x14ac:dyDescent="0.25">
      <c r="A600" s="71" t="s">
        <v>1308</v>
      </c>
      <c r="B600" s="72" t="s">
        <v>1309</v>
      </c>
      <c r="C600" s="71" t="s">
        <v>208</v>
      </c>
      <c r="D600" s="100">
        <v>80.37</v>
      </c>
      <c r="E600" s="6" t="s">
        <v>195</v>
      </c>
    </row>
    <row r="601" spans="1:5" ht="15" x14ac:dyDescent="0.25">
      <c r="A601" s="71" t="s">
        <v>1310</v>
      </c>
      <c r="B601" s="72" t="s">
        <v>1311</v>
      </c>
      <c r="C601" s="71" t="s">
        <v>208</v>
      </c>
      <c r="D601" s="100">
        <v>7.91</v>
      </c>
      <c r="E601" s="6" t="s">
        <v>195</v>
      </c>
    </row>
    <row r="602" spans="1:5" ht="15" x14ac:dyDescent="0.25">
      <c r="A602" s="71" t="s">
        <v>1312</v>
      </c>
      <c r="B602" s="72" t="s">
        <v>1313</v>
      </c>
      <c r="C602" s="71" t="s">
        <v>208</v>
      </c>
      <c r="D602" s="100">
        <v>12.72</v>
      </c>
      <c r="E602" s="6" t="s">
        <v>195</v>
      </c>
    </row>
    <row r="603" spans="1:5" ht="15" x14ac:dyDescent="0.25">
      <c r="A603" s="71" t="s">
        <v>1314</v>
      </c>
      <c r="B603" s="72" t="s">
        <v>1315</v>
      </c>
      <c r="C603" s="71" t="s">
        <v>208</v>
      </c>
      <c r="D603" s="100">
        <v>203.61</v>
      </c>
      <c r="E603" s="6" t="s">
        <v>195</v>
      </c>
    </row>
    <row r="604" spans="1:5" ht="15" x14ac:dyDescent="0.25">
      <c r="A604" s="71" t="s">
        <v>1316</v>
      </c>
      <c r="B604" s="72" t="s">
        <v>1317</v>
      </c>
      <c r="C604" s="71" t="s">
        <v>208</v>
      </c>
      <c r="D604" s="100">
        <v>205.12</v>
      </c>
      <c r="E604" s="6" t="s">
        <v>195</v>
      </c>
    </row>
    <row r="605" spans="1:5" ht="17.25" x14ac:dyDescent="0.25">
      <c r="A605" s="71" t="s">
        <v>1318</v>
      </c>
      <c r="B605" s="72" t="s">
        <v>1319</v>
      </c>
      <c r="C605" s="71" t="s">
        <v>283</v>
      </c>
      <c r="D605" s="100">
        <v>172.85</v>
      </c>
      <c r="E605" s="6" t="s">
        <v>195</v>
      </c>
    </row>
    <row r="606" spans="1:5" ht="17.25" x14ac:dyDescent="0.25">
      <c r="A606" s="71" t="s">
        <v>1320</v>
      </c>
      <c r="B606" s="72" t="s">
        <v>1161</v>
      </c>
      <c r="C606" s="71" t="s">
        <v>283</v>
      </c>
      <c r="D606" s="100">
        <v>200.47</v>
      </c>
      <c r="E606" s="6" t="s">
        <v>195</v>
      </c>
    </row>
    <row r="607" spans="1:5" ht="17.25" x14ac:dyDescent="0.25">
      <c r="A607" s="71" t="s">
        <v>1321</v>
      </c>
      <c r="B607" s="72" t="s">
        <v>1322</v>
      </c>
      <c r="C607" s="71" t="s">
        <v>283</v>
      </c>
      <c r="D607" s="100">
        <v>149.21</v>
      </c>
      <c r="E607" s="6" t="s">
        <v>195</v>
      </c>
    </row>
    <row r="608" spans="1:5" ht="15" x14ac:dyDescent="0.25">
      <c r="A608" s="71" t="s">
        <v>1323</v>
      </c>
      <c r="B608" s="72" t="s">
        <v>694</v>
      </c>
      <c r="C608" s="71" t="s">
        <v>695</v>
      </c>
      <c r="D608" s="100">
        <v>15.47</v>
      </c>
      <c r="E608" s="6" t="s">
        <v>195</v>
      </c>
    </row>
    <row r="609" spans="1:5" ht="15" x14ac:dyDescent="0.25">
      <c r="A609" s="71" t="s">
        <v>1324</v>
      </c>
      <c r="B609" s="72" t="s">
        <v>1325</v>
      </c>
      <c r="C609" s="71" t="s">
        <v>695</v>
      </c>
      <c r="D609" s="100">
        <v>15.27</v>
      </c>
      <c r="E609" s="6" t="s">
        <v>195</v>
      </c>
    </row>
    <row r="610" spans="1:5" ht="15" x14ac:dyDescent="0.25">
      <c r="A610" s="71" t="s">
        <v>1326</v>
      </c>
      <c r="B610" s="72" t="s">
        <v>699</v>
      </c>
      <c r="C610" s="71" t="s">
        <v>695</v>
      </c>
      <c r="D610" s="100">
        <v>19.46</v>
      </c>
      <c r="E610" s="6" t="s">
        <v>195</v>
      </c>
    </row>
    <row r="611" spans="1:5" ht="15" x14ac:dyDescent="0.25">
      <c r="A611" s="71" t="s">
        <v>1327</v>
      </c>
      <c r="B611" s="72" t="s">
        <v>1047</v>
      </c>
      <c r="C611" s="71" t="s">
        <v>695</v>
      </c>
      <c r="D611" s="100">
        <v>33.869999999999997</v>
      </c>
      <c r="E611" s="6" t="s">
        <v>195</v>
      </c>
    </row>
    <row r="612" spans="1:5" ht="15" x14ac:dyDescent="0.25">
      <c r="A612" s="71" t="s">
        <v>1328</v>
      </c>
      <c r="B612" s="72" t="s">
        <v>701</v>
      </c>
      <c r="C612" s="71" t="s">
        <v>695</v>
      </c>
      <c r="D612" s="100">
        <v>12.97</v>
      </c>
      <c r="E612" s="6" t="s">
        <v>195</v>
      </c>
    </row>
    <row r="613" spans="1:5" ht="15" x14ac:dyDescent="0.25">
      <c r="A613" s="71" t="s">
        <v>1329</v>
      </c>
      <c r="B613" s="72" t="s">
        <v>1330</v>
      </c>
      <c r="C613" s="71" t="s">
        <v>695</v>
      </c>
      <c r="D613" s="100">
        <v>35.04</v>
      </c>
      <c r="E613" s="6" t="s">
        <v>195</v>
      </c>
    </row>
    <row r="614" spans="1:5" ht="15" x14ac:dyDescent="0.25">
      <c r="A614" s="71" t="s">
        <v>1331</v>
      </c>
      <c r="B614" s="72" t="s">
        <v>1332</v>
      </c>
      <c r="C614" s="71" t="s">
        <v>695</v>
      </c>
      <c r="D614" s="100">
        <v>16.3</v>
      </c>
      <c r="E614" s="6" t="s">
        <v>195</v>
      </c>
    </row>
    <row r="615" spans="1:5" ht="15" x14ac:dyDescent="0.25">
      <c r="A615" s="71" t="s">
        <v>1333</v>
      </c>
      <c r="B615" s="72" t="s">
        <v>1334</v>
      </c>
      <c r="C615" s="71" t="s">
        <v>695</v>
      </c>
      <c r="D615" s="100">
        <v>59.01</v>
      </c>
      <c r="E615" s="6" t="s">
        <v>195</v>
      </c>
    </row>
    <row r="616" spans="1:5" ht="15" x14ac:dyDescent="0.25">
      <c r="A616" s="71" t="s">
        <v>1335</v>
      </c>
      <c r="B616" s="72" t="s">
        <v>1336</v>
      </c>
      <c r="C616" s="71" t="s">
        <v>208</v>
      </c>
      <c r="D616" s="100">
        <v>34.119999999999997</v>
      </c>
      <c r="E616" s="6" t="s">
        <v>195</v>
      </c>
    </row>
    <row r="617" spans="1:5" ht="15" x14ac:dyDescent="0.25">
      <c r="A617" s="71" t="s">
        <v>1337</v>
      </c>
      <c r="B617" s="72" t="s">
        <v>1338</v>
      </c>
      <c r="C617" s="71" t="s">
        <v>208</v>
      </c>
      <c r="D617" s="100">
        <v>43.63</v>
      </c>
      <c r="E617" s="6" t="s">
        <v>195</v>
      </c>
    </row>
    <row r="618" spans="1:5" ht="15" x14ac:dyDescent="0.25">
      <c r="A618" s="71" t="s">
        <v>1339</v>
      </c>
      <c r="B618" s="72" t="s">
        <v>1340</v>
      </c>
      <c r="C618" s="71" t="s">
        <v>208</v>
      </c>
      <c r="D618" s="100">
        <v>59.54</v>
      </c>
      <c r="E618" s="6" t="s">
        <v>195</v>
      </c>
    </row>
    <row r="619" spans="1:5" ht="15" x14ac:dyDescent="0.25">
      <c r="A619" s="71" t="s">
        <v>1341</v>
      </c>
      <c r="B619" s="72" t="s">
        <v>1342</v>
      </c>
      <c r="C619" s="71" t="s">
        <v>208</v>
      </c>
      <c r="D619" s="100">
        <v>92.84</v>
      </c>
      <c r="E619" s="6" t="s">
        <v>195</v>
      </c>
    </row>
    <row r="620" spans="1:5" ht="15" x14ac:dyDescent="0.25">
      <c r="A620" s="71" t="s">
        <v>1343</v>
      </c>
      <c r="B620" s="72" t="s">
        <v>1344</v>
      </c>
      <c r="C620" s="71" t="s">
        <v>208</v>
      </c>
      <c r="D620" s="100">
        <v>23.03</v>
      </c>
      <c r="E620" s="6" t="s">
        <v>195</v>
      </c>
    </row>
    <row r="621" spans="1:5" ht="15" x14ac:dyDescent="0.25">
      <c r="A621" s="71" t="s">
        <v>1345</v>
      </c>
      <c r="B621" s="72" t="s">
        <v>1346</v>
      </c>
      <c r="C621" s="71" t="s">
        <v>208</v>
      </c>
      <c r="D621" s="100">
        <v>31.59</v>
      </c>
      <c r="E621" s="6" t="s">
        <v>195</v>
      </c>
    </row>
    <row r="622" spans="1:5" ht="15" x14ac:dyDescent="0.25">
      <c r="A622" s="71" t="s">
        <v>1347</v>
      </c>
      <c r="B622" s="72" t="s">
        <v>1348</v>
      </c>
      <c r="C622" s="71" t="s">
        <v>208</v>
      </c>
      <c r="D622" s="100">
        <v>43.83</v>
      </c>
      <c r="E622" s="6" t="s">
        <v>195</v>
      </c>
    </row>
    <row r="623" spans="1:5" ht="15" x14ac:dyDescent="0.25">
      <c r="A623" s="71" t="s">
        <v>1349</v>
      </c>
      <c r="B623" s="72" t="s">
        <v>1350</v>
      </c>
      <c r="C623" s="71" t="s">
        <v>208</v>
      </c>
      <c r="D623" s="100">
        <v>56.66</v>
      </c>
      <c r="E623" s="6" t="s">
        <v>195</v>
      </c>
    </row>
    <row r="624" spans="1:5" ht="15" x14ac:dyDescent="0.25">
      <c r="A624" s="71" t="s">
        <v>1351</v>
      </c>
      <c r="B624" s="72" t="s">
        <v>1352</v>
      </c>
      <c r="C624" s="71" t="s">
        <v>695</v>
      </c>
      <c r="D624" s="100">
        <v>145.41999999999999</v>
      </c>
      <c r="E624" s="6" t="s">
        <v>195</v>
      </c>
    </row>
    <row r="625" spans="1:5" ht="15" x14ac:dyDescent="0.25">
      <c r="A625" s="71" t="s">
        <v>1353</v>
      </c>
      <c r="B625" s="72" t="s">
        <v>1354</v>
      </c>
      <c r="C625" s="71" t="s">
        <v>208</v>
      </c>
      <c r="D625" s="100">
        <v>842.72</v>
      </c>
      <c r="E625" s="6" t="s">
        <v>195</v>
      </c>
    </row>
    <row r="626" spans="1:5" ht="15" x14ac:dyDescent="0.25">
      <c r="A626" s="71" t="s">
        <v>1355</v>
      </c>
      <c r="B626" s="72" t="s">
        <v>1356</v>
      </c>
      <c r="C626" s="71" t="s">
        <v>208</v>
      </c>
      <c r="D626" s="100">
        <v>561.20000000000005</v>
      </c>
      <c r="E626" s="6" t="s">
        <v>195</v>
      </c>
    </row>
    <row r="627" spans="1:5" ht="15" x14ac:dyDescent="0.25">
      <c r="A627" s="71" t="s">
        <v>1357</v>
      </c>
      <c r="B627" s="72" t="s">
        <v>1178</v>
      </c>
      <c r="C627" s="71" t="s">
        <v>208</v>
      </c>
      <c r="D627" s="100">
        <v>829</v>
      </c>
      <c r="E627" s="6" t="s">
        <v>195</v>
      </c>
    </row>
    <row r="628" spans="1:5" ht="15" x14ac:dyDescent="0.25">
      <c r="A628" s="71" t="s">
        <v>1358</v>
      </c>
      <c r="B628" s="72" t="s">
        <v>1180</v>
      </c>
      <c r="C628" s="71" t="s">
        <v>208</v>
      </c>
      <c r="D628" s="100">
        <v>1621.68</v>
      </c>
      <c r="E628" s="6" t="s">
        <v>195</v>
      </c>
    </row>
    <row r="629" spans="1:5" ht="15" x14ac:dyDescent="0.25">
      <c r="A629" s="71" t="s">
        <v>1359</v>
      </c>
      <c r="B629" s="72" t="s">
        <v>1360</v>
      </c>
      <c r="C629" s="71" t="s">
        <v>208</v>
      </c>
      <c r="D629" s="100">
        <v>2796.4</v>
      </c>
      <c r="E629" s="6" t="s">
        <v>195</v>
      </c>
    </row>
    <row r="630" spans="1:5" ht="15" x14ac:dyDescent="0.25">
      <c r="A630" s="71" t="s">
        <v>1361</v>
      </c>
      <c r="B630" s="72" t="s">
        <v>1362</v>
      </c>
      <c r="C630" s="71" t="s">
        <v>208</v>
      </c>
      <c r="D630" s="100">
        <v>3656.49</v>
      </c>
      <c r="E630" s="6" t="s">
        <v>195</v>
      </c>
    </row>
    <row r="631" spans="1:5" ht="15" x14ac:dyDescent="0.25">
      <c r="A631" s="71" t="s">
        <v>1363</v>
      </c>
      <c r="B631" s="72" t="s">
        <v>1182</v>
      </c>
      <c r="C631" s="71" t="s">
        <v>208</v>
      </c>
      <c r="D631" s="100">
        <v>102.58</v>
      </c>
      <c r="E631" s="6" t="s">
        <v>195</v>
      </c>
    </row>
    <row r="632" spans="1:5" ht="15" x14ac:dyDescent="0.25">
      <c r="A632" s="71" t="s">
        <v>1364</v>
      </c>
      <c r="B632" s="72" t="s">
        <v>1184</v>
      </c>
      <c r="C632" s="71" t="s">
        <v>208</v>
      </c>
      <c r="D632" s="100">
        <v>156.55000000000001</v>
      </c>
      <c r="E632" s="6" t="s">
        <v>195</v>
      </c>
    </row>
    <row r="633" spans="1:5" ht="15" x14ac:dyDescent="0.25">
      <c r="A633" s="71" t="s">
        <v>1365</v>
      </c>
      <c r="B633" s="72" t="s">
        <v>1058</v>
      </c>
      <c r="C633" s="71" t="s">
        <v>208</v>
      </c>
      <c r="D633" s="100">
        <v>388.9</v>
      </c>
      <c r="E633" s="6" t="s">
        <v>195</v>
      </c>
    </row>
    <row r="634" spans="1:5" ht="15" x14ac:dyDescent="0.25">
      <c r="A634" s="71" t="s">
        <v>1366</v>
      </c>
      <c r="B634" s="72" t="s">
        <v>1187</v>
      </c>
      <c r="C634" s="71" t="s">
        <v>208</v>
      </c>
      <c r="D634" s="100">
        <v>768.77</v>
      </c>
      <c r="E634" s="6" t="s">
        <v>195</v>
      </c>
    </row>
    <row r="635" spans="1:5" ht="15" x14ac:dyDescent="0.25">
      <c r="A635" s="71" t="s">
        <v>1367</v>
      </c>
      <c r="B635" s="72" t="s">
        <v>1368</v>
      </c>
      <c r="C635" s="71" t="s">
        <v>208</v>
      </c>
      <c r="D635" s="100">
        <v>2054.2199999999998</v>
      </c>
      <c r="E635" s="6" t="s">
        <v>195</v>
      </c>
    </row>
    <row r="636" spans="1:5" ht="15" x14ac:dyDescent="0.25">
      <c r="A636" s="71" t="s">
        <v>1369</v>
      </c>
      <c r="B636" s="72" t="s">
        <v>1370</v>
      </c>
      <c r="C636" s="71" t="s">
        <v>208</v>
      </c>
      <c r="D636" s="100">
        <v>2596.9299999999998</v>
      </c>
      <c r="E636" s="6" t="s">
        <v>195</v>
      </c>
    </row>
    <row r="637" spans="1:5" ht="15" x14ac:dyDescent="0.25">
      <c r="A637" s="71" t="s">
        <v>1371</v>
      </c>
      <c r="B637" s="72" t="s">
        <v>1372</v>
      </c>
      <c r="C637" s="71" t="s">
        <v>208</v>
      </c>
      <c r="D637" s="100">
        <v>3448.95</v>
      </c>
      <c r="E637" s="6" t="s">
        <v>195</v>
      </c>
    </row>
    <row r="638" spans="1:5" ht="17.25" x14ac:dyDescent="0.25">
      <c r="A638" s="71" t="s">
        <v>1373</v>
      </c>
      <c r="B638" s="72" t="s">
        <v>1374</v>
      </c>
      <c r="C638" s="71" t="s">
        <v>1192</v>
      </c>
      <c r="D638" s="100">
        <v>126.72</v>
      </c>
      <c r="E638" s="6" t="s">
        <v>195</v>
      </c>
    </row>
    <row r="639" spans="1:5" ht="17.25" x14ac:dyDescent="0.25">
      <c r="A639" s="71" t="s">
        <v>1375</v>
      </c>
      <c r="B639" s="72" t="s">
        <v>1197</v>
      </c>
      <c r="C639" s="71" t="s">
        <v>331</v>
      </c>
      <c r="D639" s="100">
        <v>734.08</v>
      </c>
      <c r="E639" s="6" t="s">
        <v>195</v>
      </c>
    </row>
    <row r="640" spans="1:5" ht="17.25" x14ac:dyDescent="0.25">
      <c r="A640" s="71" t="s">
        <v>1376</v>
      </c>
      <c r="B640" s="72" t="s">
        <v>1199</v>
      </c>
      <c r="C640" s="71" t="s">
        <v>331</v>
      </c>
      <c r="D640" s="100">
        <v>792.15</v>
      </c>
      <c r="E640" s="6" t="s">
        <v>195</v>
      </c>
    </row>
    <row r="641" spans="1:5" ht="17.25" x14ac:dyDescent="0.25">
      <c r="A641" s="71" t="s">
        <v>1377</v>
      </c>
      <c r="B641" s="72" t="s">
        <v>1201</v>
      </c>
      <c r="C641" s="71" t="s">
        <v>331</v>
      </c>
      <c r="D641" s="100">
        <v>804.46</v>
      </c>
      <c r="E641" s="6" t="s">
        <v>195</v>
      </c>
    </row>
    <row r="642" spans="1:5" ht="17.25" x14ac:dyDescent="0.25">
      <c r="A642" s="71" t="s">
        <v>1378</v>
      </c>
      <c r="B642" s="72" t="s">
        <v>1379</v>
      </c>
      <c r="C642" s="71" t="s">
        <v>331</v>
      </c>
      <c r="D642" s="100">
        <v>833</v>
      </c>
      <c r="E642" s="6" t="s">
        <v>195</v>
      </c>
    </row>
    <row r="643" spans="1:5" ht="17.25" x14ac:dyDescent="0.25">
      <c r="A643" s="71" t="s">
        <v>1380</v>
      </c>
      <c r="B643" s="72" t="s">
        <v>1381</v>
      </c>
      <c r="C643" s="71" t="s">
        <v>331</v>
      </c>
      <c r="D643" s="100">
        <v>850.23</v>
      </c>
      <c r="E643" s="6" t="s">
        <v>195</v>
      </c>
    </row>
    <row r="644" spans="1:5" ht="17.25" x14ac:dyDescent="0.25">
      <c r="A644" s="71" t="s">
        <v>1382</v>
      </c>
      <c r="B644" s="72" t="s">
        <v>1205</v>
      </c>
      <c r="C644" s="71" t="s">
        <v>331</v>
      </c>
      <c r="D644" s="100">
        <v>872.75</v>
      </c>
      <c r="E644" s="6" t="s">
        <v>195</v>
      </c>
    </row>
    <row r="645" spans="1:5" ht="17.25" x14ac:dyDescent="0.25">
      <c r="A645" s="71" t="s">
        <v>1383</v>
      </c>
      <c r="B645" s="72" t="s">
        <v>714</v>
      </c>
      <c r="C645" s="71" t="s">
        <v>331</v>
      </c>
      <c r="D645" s="100">
        <v>735.37</v>
      </c>
      <c r="E645" s="6" t="s">
        <v>195</v>
      </c>
    </row>
    <row r="646" spans="1:5" ht="17.25" x14ac:dyDescent="0.25">
      <c r="A646" s="71" t="s">
        <v>1384</v>
      </c>
      <c r="B646" s="72" t="s">
        <v>1385</v>
      </c>
      <c r="C646" s="71" t="s">
        <v>331</v>
      </c>
      <c r="D646" s="100">
        <v>2563.94</v>
      </c>
      <c r="E646" s="6" t="s">
        <v>195</v>
      </c>
    </row>
    <row r="647" spans="1:5" ht="17.25" x14ac:dyDescent="0.25">
      <c r="A647" s="71" t="s">
        <v>1386</v>
      </c>
      <c r="B647" s="72" t="s">
        <v>1387</v>
      </c>
      <c r="C647" s="71" t="s">
        <v>331</v>
      </c>
      <c r="D647" s="100">
        <v>100.43</v>
      </c>
      <c r="E647" s="6" t="s">
        <v>195</v>
      </c>
    </row>
    <row r="648" spans="1:5" ht="17.25" x14ac:dyDescent="0.25">
      <c r="A648" s="71" t="s">
        <v>1388</v>
      </c>
      <c r="B648" s="72" t="s">
        <v>1389</v>
      </c>
      <c r="C648" s="71" t="s">
        <v>331</v>
      </c>
      <c r="D648" s="100">
        <v>1335.89</v>
      </c>
      <c r="E648" s="6" t="s">
        <v>195</v>
      </c>
    </row>
    <row r="649" spans="1:5" ht="17.25" x14ac:dyDescent="0.25">
      <c r="A649" s="71" t="s">
        <v>1390</v>
      </c>
      <c r="B649" s="72" t="s">
        <v>1391</v>
      </c>
      <c r="C649" s="71" t="s">
        <v>331</v>
      </c>
      <c r="D649" s="100">
        <v>886.96</v>
      </c>
      <c r="E649" s="6" t="s">
        <v>195</v>
      </c>
    </row>
    <row r="650" spans="1:5" ht="17.25" x14ac:dyDescent="0.25">
      <c r="A650" s="71" t="s">
        <v>1392</v>
      </c>
      <c r="B650" s="72" t="s">
        <v>1393</v>
      </c>
      <c r="C650" s="71" t="s">
        <v>331</v>
      </c>
      <c r="D650" s="100">
        <v>926.65</v>
      </c>
      <c r="E650" s="6" t="s">
        <v>195</v>
      </c>
    </row>
    <row r="651" spans="1:5" ht="17.25" x14ac:dyDescent="0.25">
      <c r="A651" s="71" t="s">
        <v>1394</v>
      </c>
      <c r="B651" s="72" t="s">
        <v>725</v>
      </c>
      <c r="C651" s="71" t="s">
        <v>331</v>
      </c>
      <c r="D651" s="100">
        <v>1059.1099999999999</v>
      </c>
      <c r="E651" s="6" t="s">
        <v>195</v>
      </c>
    </row>
    <row r="652" spans="1:5" ht="17.25" x14ac:dyDescent="0.25">
      <c r="A652" s="71" t="s">
        <v>1395</v>
      </c>
      <c r="B652" s="72" t="s">
        <v>1078</v>
      </c>
      <c r="C652" s="71" t="s">
        <v>331</v>
      </c>
      <c r="D652" s="100">
        <v>1099.8</v>
      </c>
      <c r="E652" s="6" t="s">
        <v>195</v>
      </c>
    </row>
    <row r="653" spans="1:5" ht="15" x14ac:dyDescent="0.25">
      <c r="A653" s="71" t="s">
        <v>1396</v>
      </c>
      <c r="B653" s="72" t="s">
        <v>1397</v>
      </c>
      <c r="C653" s="71" t="s">
        <v>194</v>
      </c>
      <c r="D653" s="100">
        <v>340.18</v>
      </c>
      <c r="E653" s="6" t="s">
        <v>195</v>
      </c>
    </row>
    <row r="654" spans="1:5" ht="15" x14ac:dyDescent="0.25">
      <c r="A654" s="71" t="s">
        <v>1398</v>
      </c>
      <c r="B654" s="72" t="s">
        <v>1399</v>
      </c>
      <c r="C654" s="71" t="s">
        <v>194</v>
      </c>
      <c r="D654" s="100">
        <v>442.78</v>
      </c>
      <c r="E654" s="6" t="s">
        <v>195</v>
      </c>
    </row>
    <row r="655" spans="1:5" ht="15" x14ac:dyDescent="0.25">
      <c r="A655" s="71" t="s">
        <v>1400</v>
      </c>
      <c r="B655" s="72" t="s">
        <v>1401</v>
      </c>
      <c r="C655" s="71" t="s">
        <v>194</v>
      </c>
      <c r="D655" s="100">
        <v>611.47</v>
      </c>
      <c r="E655" s="6" t="s">
        <v>195</v>
      </c>
    </row>
    <row r="656" spans="1:5" ht="15" x14ac:dyDescent="0.25">
      <c r="A656" s="71" t="s">
        <v>1402</v>
      </c>
      <c r="B656" s="72" t="s">
        <v>1403</v>
      </c>
      <c r="C656" s="71" t="s">
        <v>194</v>
      </c>
      <c r="D656" s="100">
        <v>430.96</v>
      </c>
      <c r="E656" s="6" t="s">
        <v>195</v>
      </c>
    </row>
    <row r="657" spans="1:5" ht="15" x14ac:dyDescent="0.25">
      <c r="A657" s="71" t="s">
        <v>1404</v>
      </c>
      <c r="B657" s="72" t="s">
        <v>1405</v>
      </c>
      <c r="C657" s="71" t="s">
        <v>194</v>
      </c>
      <c r="D657" s="100">
        <v>1330.69</v>
      </c>
      <c r="E657" s="6" t="s">
        <v>195</v>
      </c>
    </row>
    <row r="658" spans="1:5" ht="17.25" x14ac:dyDescent="0.25">
      <c r="A658" s="71" t="s">
        <v>1406</v>
      </c>
      <c r="B658" s="72" t="s">
        <v>1407</v>
      </c>
      <c r="C658" s="71" t="s">
        <v>331</v>
      </c>
      <c r="D658" s="100">
        <v>2693.83</v>
      </c>
      <c r="E658" s="6" t="s">
        <v>195</v>
      </c>
    </row>
    <row r="659" spans="1:5" ht="15" x14ac:dyDescent="0.25">
      <c r="A659" s="71" t="s">
        <v>1408</v>
      </c>
      <c r="B659" s="72" t="s">
        <v>1409</v>
      </c>
      <c r="C659" s="71" t="s">
        <v>695</v>
      </c>
      <c r="D659" s="100">
        <v>283.77</v>
      </c>
      <c r="E659" s="6" t="s">
        <v>195</v>
      </c>
    </row>
    <row r="660" spans="1:5" ht="15" x14ac:dyDescent="0.25">
      <c r="A660" s="71" t="s">
        <v>1410</v>
      </c>
      <c r="B660" s="72" t="s">
        <v>1411</v>
      </c>
      <c r="C660" s="71" t="s">
        <v>695</v>
      </c>
      <c r="D660" s="100">
        <v>4.8899999999999997</v>
      </c>
      <c r="E660" s="6" t="s">
        <v>195</v>
      </c>
    </row>
    <row r="661" spans="1:5" ht="17.25" x14ac:dyDescent="0.25">
      <c r="A661" s="71" t="s">
        <v>1412</v>
      </c>
      <c r="B661" s="72" t="s">
        <v>1413</v>
      </c>
      <c r="C661" s="71" t="s">
        <v>1192</v>
      </c>
      <c r="D661" s="100">
        <v>9.86</v>
      </c>
      <c r="E661" s="6" t="s">
        <v>195</v>
      </c>
    </row>
    <row r="662" spans="1:5" ht="17.25" x14ac:dyDescent="0.25">
      <c r="A662" s="71" t="s">
        <v>1414</v>
      </c>
      <c r="B662" s="72" t="s">
        <v>1415</v>
      </c>
      <c r="C662" s="71" t="s">
        <v>331</v>
      </c>
      <c r="D662" s="100">
        <v>2940.86</v>
      </c>
      <c r="E662" s="6" t="s">
        <v>195</v>
      </c>
    </row>
    <row r="663" spans="1:5" ht="17.25" x14ac:dyDescent="0.25">
      <c r="A663" s="71" t="s">
        <v>1416</v>
      </c>
      <c r="B663" s="72" t="s">
        <v>1417</v>
      </c>
      <c r="C663" s="71" t="s">
        <v>283</v>
      </c>
      <c r="D663" s="100">
        <v>62.57</v>
      </c>
      <c r="E663" s="6" t="s">
        <v>195</v>
      </c>
    </row>
    <row r="664" spans="1:5" ht="15" x14ac:dyDescent="0.25">
      <c r="A664" s="71" t="s">
        <v>1418</v>
      </c>
      <c r="B664" s="72" t="s">
        <v>1419</v>
      </c>
      <c r="C664" s="71" t="s">
        <v>194</v>
      </c>
      <c r="D664" s="100">
        <v>51.59</v>
      </c>
      <c r="E664" s="6" t="s">
        <v>195</v>
      </c>
    </row>
    <row r="665" spans="1:5" ht="15" x14ac:dyDescent="0.25">
      <c r="A665" s="71" t="s">
        <v>1420</v>
      </c>
      <c r="B665" s="72" t="s">
        <v>1119</v>
      </c>
      <c r="C665" s="71" t="s">
        <v>194</v>
      </c>
      <c r="D665" s="100">
        <v>28.55</v>
      </c>
      <c r="E665" s="6" t="s">
        <v>195</v>
      </c>
    </row>
    <row r="666" spans="1:5" ht="15" x14ac:dyDescent="0.25">
      <c r="A666" s="71" t="s">
        <v>1421</v>
      </c>
      <c r="B666" s="72" t="s">
        <v>828</v>
      </c>
      <c r="C666" s="71" t="s">
        <v>194</v>
      </c>
      <c r="D666" s="100">
        <v>111.38</v>
      </c>
      <c r="E666" s="6" t="s">
        <v>195</v>
      </c>
    </row>
    <row r="667" spans="1:5" ht="15" x14ac:dyDescent="0.25">
      <c r="A667" s="71" t="s">
        <v>1422</v>
      </c>
      <c r="B667" s="72" t="s">
        <v>830</v>
      </c>
      <c r="C667" s="71" t="s">
        <v>194</v>
      </c>
      <c r="D667" s="100">
        <v>153.33000000000001</v>
      </c>
      <c r="E667" s="6" t="s">
        <v>195</v>
      </c>
    </row>
    <row r="668" spans="1:5" ht="15" x14ac:dyDescent="0.25">
      <c r="A668" s="71" t="s">
        <v>1423</v>
      </c>
      <c r="B668" s="72" t="s">
        <v>832</v>
      </c>
      <c r="C668" s="71" t="s">
        <v>194</v>
      </c>
      <c r="D668" s="100">
        <v>221.7</v>
      </c>
      <c r="E668" s="6" t="s">
        <v>195</v>
      </c>
    </row>
    <row r="669" spans="1:5" ht="15" x14ac:dyDescent="0.25">
      <c r="A669" s="71" t="s">
        <v>1424</v>
      </c>
      <c r="B669" s="72" t="s">
        <v>1425</v>
      </c>
      <c r="C669" s="71" t="s">
        <v>695</v>
      </c>
      <c r="D669" s="100">
        <v>20.55</v>
      </c>
      <c r="E669" s="6" t="s">
        <v>195</v>
      </c>
    </row>
    <row r="670" spans="1:5" ht="15" x14ac:dyDescent="0.25">
      <c r="A670" s="71" t="s">
        <v>1426</v>
      </c>
      <c r="B670" s="72" t="s">
        <v>1427</v>
      </c>
      <c r="C670" s="71" t="s">
        <v>695</v>
      </c>
      <c r="D670" s="100">
        <v>12.18</v>
      </c>
      <c r="E670" s="6" t="s">
        <v>195</v>
      </c>
    </row>
    <row r="671" spans="1:5" ht="15" x14ac:dyDescent="0.25">
      <c r="A671" s="71" t="s">
        <v>1428</v>
      </c>
      <c r="B671" s="72" t="s">
        <v>1429</v>
      </c>
      <c r="C671" s="71" t="s">
        <v>695</v>
      </c>
      <c r="D671" s="100">
        <v>9.84</v>
      </c>
      <c r="E671" s="6" t="s">
        <v>195</v>
      </c>
    </row>
    <row r="672" spans="1:5" ht="15" x14ac:dyDescent="0.25">
      <c r="A672" s="71" t="s">
        <v>1430</v>
      </c>
      <c r="B672" s="72" t="s">
        <v>1431</v>
      </c>
      <c r="C672" s="71" t="s">
        <v>695</v>
      </c>
      <c r="D672" s="100">
        <v>9.2200000000000006</v>
      </c>
      <c r="E672" s="6" t="s">
        <v>195</v>
      </c>
    </row>
    <row r="673" spans="1:5" ht="17.25" x14ac:dyDescent="0.25">
      <c r="A673" s="71" t="s">
        <v>1432</v>
      </c>
      <c r="B673" s="72" t="s">
        <v>1433</v>
      </c>
      <c r="C673" s="71" t="s">
        <v>283</v>
      </c>
      <c r="D673" s="100">
        <v>20.32</v>
      </c>
      <c r="E673" s="6" t="s">
        <v>195</v>
      </c>
    </row>
    <row r="674" spans="1:5" ht="17.25" x14ac:dyDescent="0.25">
      <c r="A674" s="71" t="s">
        <v>1434</v>
      </c>
      <c r="B674" s="72" t="s">
        <v>1435</v>
      </c>
      <c r="C674" s="71" t="s">
        <v>283</v>
      </c>
      <c r="D674" s="100">
        <v>90.95</v>
      </c>
      <c r="E674" s="6" t="s">
        <v>195</v>
      </c>
    </row>
    <row r="675" spans="1:5" ht="17.25" x14ac:dyDescent="0.25">
      <c r="A675" s="71" t="s">
        <v>1436</v>
      </c>
      <c r="B675" s="72" t="s">
        <v>1437</v>
      </c>
      <c r="C675" s="71" t="s">
        <v>283</v>
      </c>
      <c r="D675" s="100">
        <v>98.87</v>
      </c>
      <c r="E675" s="6" t="s">
        <v>195</v>
      </c>
    </row>
    <row r="676" spans="1:5" ht="17.25" x14ac:dyDescent="0.25">
      <c r="A676" s="71" t="s">
        <v>1438</v>
      </c>
      <c r="B676" s="72" t="s">
        <v>1439</v>
      </c>
      <c r="C676" s="71" t="s">
        <v>283</v>
      </c>
      <c r="D676" s="100">
        <v>44.8</v>
      </c>
      <c r="E676" s="6" t="s">
        <v>195</v>
      </c>
    </row>
    <row r="677" spans="1:5" ht="30" x14ac:dyDescent="0.25">
      <c r="A677" s="71" t="s">
        <v>1440</v>
      </c>
      <c r="B677" s="72" t="s">
        <v>1441</v>
      </c>
      <c r="C677" s="71" t="s">
        <v>283</v>
      </c>
      <c r="D677" s="100">
        <v>62.97</v>
      </c>
      <c r="E677" s="6" t="s">
        <v>195</v>
      </c>
    </row>
    <row r="678" spans="1:5" ht="30" x14ac:dyDescent="0.25">
      <c r="A678" s="71" t="s">
        <v>1442</v>
      </c>
      <c r="B678" s="72" t="s">
        <v>1443</v>
      </c>
      <c r="C678" s="71" t="s">
        <v>283</v>
      </c>
      <c r="D678" s="100">
        <v>25.57</v>
      </c>
      <c r="E678" s="6" t="s">
        <v>195</v>
      </c>
    </row>
    <row r="679" spans="1:5" ht="17.25" x14ac:dyDescent="0.25">
      <c r="A679" s="71" t="s">
        <v>1444</v>
      </c>
      <c r="B679" s="72" t="s">
        <v>973</v>
      </c>
      <c r="C679" s="71" t="s">
        <v>331</v>
      </c>
      <c r="D679" s="100">
        <v>75.88</v>
      </c>
      <c r="E679" s="6" t="s">
        <v>195</v>
      </c>
    </row>
    <row r="680" spans="1:5" ht="17.25" x14ac:dyDescent="0.25">
      <c r="A680" s="71" t="s">
        <v>1445</v>
      </c>
      <c r="B680" s="72" t="s">
        <v>1446</v>
      </c>
      <c r="C680" s="71" t="s">
        <v>283</v>
      </c>
      <c r="D680" s="100">
        <v>79.47</v>
      </c>
      <c r="E680" s="6" t="s">
        <v>195</v>
      </c>
    </row>
    <row r="681" spans="1:5" ht="17.25" x14ac:dyDescent="0.25">
      <c r="A681" s="71" t="s">
        <v>1447</v>
      </c>
      <c r="B681" s="72" t="s">
        <v>1448</v>
      </c>
      <c r="C681" s="71" t="s">
        <v>283</v>
      </c>
      <c r="D681" s="100">
        <v>109.54</v>
      </c>
      <c r="E681" s="6" t="s">
        <v>195</v>
      </c>
    </row>
    <row r="682" spans="1:5" ht="15" x14ac:dyDescent="0.25">
      <c r="A682" s="71" t="s">
        <v>1449</v>
      </c>
      <c r="B682" s="72" t="s">
        <v>1450</v>
      </c>
      <c r="C682" s="71" t="s">
        <v>208</v>
      </c>
      <c r="D682" s="100">
        <v>145866.39000000001</v>
      </c>
      <c r="E682" s="6" t="s">
        <v>195</v>
      </c>
    </row>
    <row r="683" spans="1:5" ht="30" x14ac:dyDescent="0.25">
      <c r="A683" s="71" t="s">
        <v>1451</v>
      </c>
      <c r="B683" s="72" t="s">
        <v>1452</v>
      </c>
      <c r="C683" s="71" t="s">
        <v>208</v>
      </c>
      <c r="D683" s="100">
        <v>112378.28</v>
      </c>
      <c r="E683" s="6" t="s">
        <v>195</v>
      </c>
    </row>
    <row r="684" spans="1:5" ht="30" x14ac:dyDescent="0.25">
      <c r="A684" s="71" t="s">
        <v>1453</v>
      </c>
      <c r="B684" s="72" t="s">
        <v>1454</v>
      </c>
      <c r="C684" s="71" t="s">
        <v>208</v>
      </c>
      <c r="D684" s="100">
        <v>87261.56</v>
      </c>
      <c r="E684" s="6" t="s">
        <v>195</v>
      </c>
    </row>
    <row r="685" spans="1:5" ht="30" x14ac:dyDescent="0.25">
      <c r="A685" s="71" t="s">
        <v>1455</v>
      </c>
      <c r="B685" s="72" t="s">
        <v>1456</v>
      </c>
      <c r="C685" s="71" t="s">
        <v>208</v>
      </c>
      <c r="D685" s="100">
        <v>86934.48</v>
      </c>
      <c r="E685" s="6" t="s">
        <v>195</v>
      </c>
    </row>
    <row r="686" spans="1:5" ht="30" x14ac:dyDescent="0.25">
      <c r="A686" s="71" t="s">
        <v>1457</v>
      </c>
      <c r="B686" s="72" t="s">
        <v>1458</v>
      </c>
      <c r="C686" s="71" t="s">
        <v>208</v>
      </c>
      <c r="D686" s="100">
        <v>145854.01</v>
      </c>
      <c r="E686" s="6" t="s">
        <v>195</v>
      </c>
    </row>
    <row r="687" spans="1:5" ht="17.25" x14ac:dyDescent="0.25">
      <c r="A687" s="71" t="s">
        <v>1459</v>
      </c>
      <c r="B687" s="72" t="s">
        <v>1460</v>
      </c>
      <c r="C687" s="71" t="s">
        <v>283</v>
      </c>
      <c r="D687" s="100">
        <v>39.32</v>
      </c>
      <c r="E687" s="6" t="s">
        <v>195</v>
      </c>
    </row>
    <row r="688" spans="1:5" ht="17.25" x14ac:dyDescent="0.25">
      <c r="A688" s="71" t="s">
        <v>1461</v>
      </c>
      <c r="B688" s="72" t="s">
        <v>1462</v>
      </c>
      <c r="C688" s="71" t="s">
        <v>283</v>
      </c>
      <c r="D688" s="100">
        <v>91.02</v>
      </c>
      <c r="E688" s="6" t="s">
        <v>195</v>
      </c>
    </row>
    <row r="689" spans="1:5" ht="17.25" x14ac:dyDescent="0.25">
      <c r="A689" s="71" t="s">
        <v>1463</v>
      </c>
      <c r="B689" s="72" t="s">
        <v>1464</v>
      </c>
      <c r="C689" s="71" t="s">
        <v>283</v>
      </c>
      <c r="D689" s="100">
        <v>113.46</v>
      </c>
      <c r="E689" s="6" t="s">
        <v>195</v>
      </c>
    </row>
    <row r="690" spans="1:5" ht="30" x14ac:dyDescent="0.25">
      <c r="A690" s="71" t="s">
        <v>1465</v>
      </c>
      <c r="B690" s="72" t="s">
        <v>1466</v>
      </c>
      <c r="C690" s="71" t="s">
        <v>283</v>
      </c>
      <c r="D690" s="100">
        <v>291.5</v>
      </c>
      <c r="E690" s="6" t="s">
        <v>195</v>
      </c>
    </row>
    <row r="691" spans="1:5" ht="17.25" x14ac:dyDescent="0.25">
      <c r="A691" s="71" t="s">
        <v>1467</v>
      </c>
      <c r="B691" s="72" t="s">
        <v>1468</v>
      </c>
      <c r="C691" s="71" t="s">
        <v>283</v>
      </c>
      <c r="D691" s="100">
        <v>28.29</v>
      </c>
      <c r="E691" s="6" t="s">
        <v>195</v>
      </c>
    </row>
    <row r="692" spans="1:5" ht="17.25" x14ac:dyDescent="0.25">
      <c r="A692" s="71" t="s">
        <v>1469</v>
      </c>
      <c r="B692" s="72" t="s">
        <v>1470</v>
      </c>
      <c r="C692" s="71" t="s">
        <v>283</v>
      </c>
      <c r="D692" s="100">
        <v>37.549999999999997</v>
      </c>
      <c r="E692" s="6" t="s">
        <v>195</v>
      </c>
    </row>
    <row r="693" spans="1:5" ht="30" x14ac:dyDescent="0.25">
      <c r="A693" s="71" t="s">
        <v>1471</v>
      </c>
      <c r="B693" s="72" t="s">
        <v>1472</v>
      </c>
      <c r="C693" s="71" t="s">
        <v>208</v>
      </c>
      <c r="D693" s="100">
        <v>41.34</v>
      </c>
      <c r="E693" s="6" t="s">
        <v>195</v>
      </c>
    </row>
    <row r="694" spans="1:5" ht="15" x14ac:dyDescent="0.25">
      <c r="A694" s="71" t="s">
        <v>1473</v>
      </c>
      <c r="B694" s="72" t="s">
        <v>1474</v>
      </c>
      <c r="C694" s="71" t="s">
        <v>208</v>
      </c>
      <c r="D694" s="100">
        <v>33.71</v>
      </c>
      <c r="E694" s="6" t="s">
        <v>195</v>
      </c>
    </row>
    <row r="695" spans="1:5" ht="15" x14ac:dyDescent="0.25">
      <c r="A695" s="71" t="s">
        <v>1475</v>
      </c>
      <c r="B695" s="72" t="s">
        <v>1476</v>
      </c>
      <c r="C695" s="71" t="s">
        <v>208</v>
      </c>
      <c r="D695" s="100">
        <v>39.03</v>
      </c>
      <c r="E695" s="6" t="s">
        <v>195</v>
      </c>
    </row>
    <row r="696" spans="1:5" ht="15" x14ac:dyDescent="0.25">
      <c r="A696" s="71" t="s">
        <v>1477</v>
      </c>
      <c r="B696" s="72" t="s">
        <v>1478</v>
      </c>
      <c r="C696" s="71" t="s">
        <v>208</v>
      </c>
      <c r="D696" s="100">
        <v>30.08</v>
      </c>
      <c r="E696" s="6" t="s">
        <v>195</v>
      </c>
    </row>
    <row r="697" spans="1:5" ht="15" x14ac:dyDescent="0.25">
      <c r="A697" s="71" t="s">
        <v>1479</v>
      </c>
      <c r="B697" s="72" t="s">
        <v>1480</v>
      </c>
      <c r="C697" s="71" t="s">
        <v>208</v>
      </c>
      <c r="D697" s="100">
        <v>35.700000000000003</v>
      </c>
      <c r="E697" s="6" t="s">
        <v>195</v>
      </c>
    </row>
    <row r="698" spans="1:5" ht="30" x14ac:dyDescent="0.25">
      <c r="A698" s="71" t="s">
        <v>1481</v>
      </c>
      <c r="B698" s="72" t="s">
        <v>1482</v>
      </c>
      <c r="C698" s="71" t="s">
        <v>208</v>
      </c>
      <c r="D698" s="100">
        <v>58.58</v>
      </c>
      <c r="E698" s="6" t="s">
        <v>195</v>
      </c>
    </row>
    <row r="699" spans="1:5" ht="30" x14ac:dyDescent="0.25">
      <c r="A699" s="71" t="s">
        <v>1483</v>
      </c>
      <c r="B699" s="72" t="s">
        <v>1484</v>
      </c>
      <c r="C699" s="71" t="s">
        <v>208</v>
      </c>
      <c r="D699" s="100">
        <v>222.74</v>
      </c>
      <c r="E699" s="6" t="s">
        <v>195</v>
      </c>
    </row>
    <row r="700" spans="1:5" ht="30" x14ac:dyDescent="0.25">
      <c r="A700" s="71" t="s">
        <v>1485</v>
      </c>
      <c r="B700" s="72" t="s">
        <v>1486</v>
      </c>
      <c r="C700" s="71" t="s">
        <v>208</v>
      </c>
      <c r="D700" s="100">
        <v>284.26</v>
      </c>
      <c r="E700" s="6" t="s">
        <v>195</v>
      </c>
    </row>
    <row r="701" spans="1:5" ht="30" x14ac:dyDescent="0.25">
      <c r="A701" s="71" t="s">
        <v>1487</v>
      </c>
      <c r="B701" s="72" t="s">
        <v>1488</v>
      </c>
      <c r="C701" s="71" t="s">
        <v>1489</v>
      </c>
      <c r="D701" s="100">
        <v>12739.42</v>
      </c>
      <c r="E701" s="6" t="s">
        <v>195</v>
      </c>
    </row>
    <row r="702" spans="1:5" ht="30" x14ac:dyDescent="0.25">
      <c r="A702" s="71" t="s">
        <v>1490</v>
      </c>
      <c r="B702" s="72" t="s">
        <v>1491</v>
      </c>
      <c r="C702" s="71" t="s">
        <v>1489</v>
      </c>
      <c r="D702" s="100">
        <v>7810.25</v>
      </c>
      <c r="E702" s="6" t="s">
        <v>195</v>
      </c>
    </row>
    <row r="703" spans="1:5" ht="15" x14ac:dyDescent="0.25">
      <c r="A703" s="71" t="s">
        <v>110</v>
      </c>
      <c r="B703" s="72" t="s">
        <v>1492</v>
      </c>
      <c r="C703" s="71" t="s">
        <v>194</v>
      </c>
      <c r="D703" s="100">
        <v>343.71</v>
      </c>
      <c r="E703" s="6" t="s">
        <v>195</v>
      </c>
    </row>
    <row r="704" spans="1:5" ht="15" x14ac:dyDescent="0.25">
      <c r="A704" s="71" t="s">
        <v>1493</v>
      </c>
      <c r="B704" s="72" t="s">
        <v>1494</v>
      </c>
      <c r="C704" s="71" t="s">
        <v>194</v>
      </c>
      <c r="D704" s="100">
        <v>47.1</v>
      </c>
      <c r="E704" s="6" t="s">
        <v>195</v>
      </c>
    </row>
    <row r="705" spans="1:5" ht="15" x14ac:dyDescent="0.25">
      <c r="A705" s="71" t="s">
        <v>1495</v>
      </c>
      <c r="B705" s="72" t="s">
        <v>1496</v>
      </c>
      <c r="C705" s="71" t="s">
        <v>194</v>
      </c>
      <c r="D705" s="100">
        <v>172.6</v>
      </c>
      <c r="E705" s="6" t="s">
        <v>195</v>
      </c>
    </row>
    <row r="706" spans="1:5" ht="15" x14ac:dyDescent="0.25">
      <c r="A706" s="71" t="s">
        <v>1497</v>
      </c>
      <c r="B706" s="72" t="s">
        <v>1498</v>
      </c>
      <c r="C706" s="71" t="s">
        <v>194</v>
      </c>
      <c r="D706" s="100">
        <v>163.15</v>
      </c>
      <c r="E706" s="6" t="s">
        <v>195</v>
      </c>
    </row>
    <row r="707" spans="1:5" ht="17.25" x14ac:dyDescent="0.25">
      <c r="A707" s="71" t="s">
        <v>1499</v>
      </c>
      <c r="B707" s="72" t="s">
        <v>1500</v>
      </c>
      <c r="C707" s="71" t="s">
        <v>283</v>
      </c>
      <c r="D707" s="100">
        <v>362.06</v>
      </c>
      <c r="E707" s="6" t="s">
        <v>195</v>
      </c>
    </row>
    <row r="708" spans="1:5" ht="17.25" x14ac:dyDescent="0.25">
      <c r="A708" s="71" t="s">
        <v>1501</v>
      </c>
      <c r="B708" s="72" t="s">
        <v>1502</v>
      </c>
      <c r="C708" s="71" t="s">
        <v>1503</v>
      </c>
      <c r="D708" s="100">
        <v>73.87</v>
      </c>
      <c r="E708" s="6" t="s">
        <v>195</v>
      </c>
    </row>
    <row r="709" spans="1:5" ht="30" x14ac:dyDescent="0.25">
      <c r="A709" s="71" t="s">
        <v>1504</v>
      </c>
      <c r="B709" s="72" t="s">
        <v>1505</v>
      </c>
      <c r="C709" s="71" t="s">
        <v>208</v>
      </c>
      <c r="D709" s="100">
        <v>35.369999999999997</v>
      </c>
      <c r="E709" s="6" t="s">
        <v>195</v>
      </c>
    </row>
    <row r="710" spans="1:5" ht="30" x14ac:dyDescent="0.25">
      <c r="A710" s="71" t="s">
        <v>1506</v>
      </c>
      <c r="B710" s="72" t="s">
        <v>1507</v>
      </c>
      <c r="C710" s="71" t="s">
        <v>208</v>
      </c>
      <c r="D710" s="100">
        <v>36.090000000000003</v>
      </c>
      <c r="E710" s="6" t="s">
        <v>195</v>
      </c>
    </row>
    <row r="711" spans="1:5" ht="17.25" x14ac:dyDescent="0.25">
      <c r="A711" s="71" t="s">
        <v>1508</v>
      </c>
      <c r="B711" s="72" t="s">
        <v>1509</v>
      </c>
      <c r="C711" s="71" t="s">
        <v>283</v>
      </c>
      <c r="D711" s="100">
        <v>16.670000000000002</v>
      </c>
      <c r="E711" s="6" t="s">
        <v>195</v>
      </c>
    </row>
    <row r="712" spans="1:5" ht="17.25" x14ac:dyDescent="0.25">
      <c r="A712" s="71" t="s">
        <v>131</v>
      </c>
      <c r="B712" s="72" t="s">
        <v>1510</v>
      </c>
      <c r="C712" s="71" t="s">
        <v>283</v>
      </c>
      <c r="D712" s="100">
        <v>19.72</v>
      </c>
      <c r="E712" s="6" t="s">
        <v>195</v>
      </c>
    </row>
    <row r="713" spans="1:5" ht="17.25" x14ac:dyDescent="0.25">
      <c r="A713" s="71" t="s">
        <v>1511</v>
      </c>
      <c r="B713" s="72" t="s">
        <v>1512</v>
      </c>
      <c r="C713" s="71" t="s">
        <v>283</v>
      </c>
      <c r="D713" s="100">
        <v>10.85</v>
      </c>
      <c r="E713" s="6" t="s">
        <v>195</v>
      </c>
    </row>
    <row r="714" spans="1:5" ht="17.25" x14ac:dyDescent="0.25">
      <c r="A714" s="71" t="s">
        <v>1513</v>
      </c>
      <c r="B714" s="72" t="s">
        <v>1514</v>
      </c>
      <c r="C714" s="71" t="s">
        <v>283</v>
      </c>
      <c r="D714" s="100">
        <v>13.5</v>
      </c>
      <c r="E714" s="6" t="s">
        <v>195</v>
      </c>
    </row>
    <row r="715" spans="1:5" ht="17.25" x14ac:dyDescent="0.25">
      <c r="A715" s="71" t="s">
        <v>1515</v>
      </c>
      <c r="B715" s="72" t="s">
        <v>1516</v>
      </c>
      <c r="C715" s="71" t="s">
        <v>283</v>
      </c>
      <c r="D715" s="100">
        <v>1.97</v>
      </c>
      <c r="E715" s="6" t="s">
        <v>195</v>
      </c>
    </row>
    <row r="716" spans="1:5" ht="17.25" x14ac:dyDescent="0.25">
      <c r="A716" s="71" t="s">
        <v>1517</v>
      </c>
      <c r="B716" s="72" t="s">
        <v>1518</v>
      </c>
      <c r="C716" s="71" t="s">
        <v>283</v>
      </c>
      <c r="D716" s="100">
        <v>4.25</v>
      </c>
      <c r="E716" s="6" t="s">
        <v>195</v>
      </c>
    </row>
    <row r="717" spans="1:5" ht="17.25" x14ac:dyDescent="0.25">
      <c r="A717" s="71" t="s">
        <v>1519</v>
      </c>
      <c r="B717" s="72" t="s">
        <v>1520</v>
      </c>
      <c r="C717" s="71" t="s">
        <v>283</v>
      </c>
      <c r="D717" s="100">
        <v>17</v>
      </c>
      <c r="E717" s="6" t="s">
        <v>195</v>
      </c>
    </row>
    <row r="718" spans="1:5" ht="17.25" x14ac:dyDescent="0.25">
      <c r="A718" s="71" t="s">
        <v>133</v>
      </c>
      <c r="B718" s="72" t="s">
        <v>1521</v>
      </c>
      <c r="C718" s="71" t="s">
        <v>283</v>
      </c>
      <c r="D718" s="100">
        <v>0.46</v>
      </c>
      <c r="E718" s="6" t="s">
        <v>195</v>
      </c>
    </row>
    <row r="719" spans="1:5" ht="17.25" x14ac:dyDescent="0.25">
      <c r="A719" s="71" t="s">
        <v>1522</v>
      </c>
      <c r="B719" s="72" t="s">
        <v>1523</v>
      </c>
      <c r="C719" s="71" t="s">
        <v>283</v>
      </c>
      <c r="D719" s="100">
        <v>36.880000000000003</v>
      </c>
      <c r="E719" s="6" t="s">
        <v>195</v>
      </c>
    </row>
    <row r="720" spans="1:5" ht="15" x14ac:dyDescent="0.25">
      <c r="A720" s="71" t="s">
        <v>1524</v>
      </c>
      <c r="B720" s="72" t="s">
        <v>1525</v>
      </c>
      <c r="C720" s="71" t="s">
        <v>276</v>
      </c>
      <c r="D720" s="100">
        <v>6435.44</v>
      </c>
      <c r="E720" s="6" t="s">
        <v>195</v>
      </c>
    </row>
    <row r="721" spans="1:5" ht="15" x14ac:dyDescent="0.25">
      <c r="A721" s="71" t="s">
        <v>1526</v>
      </c>
      <c r="B721" s="72" t="s">
        <v>1527</v>
      </c>
      <c r="C721" s="71" t="s">
        <v>276</v>
      </c>
      <c r="D721" s="100">
        <v>2406.1999999999998</v>
      </c>
      <c r="E721" s="6" t="s">
        <v>195</v>
      </c>
    </row>
    <row r="722" spans="1:5" ht="15" x14ac:dyDescent="0.25">
      <c r="A722" s="71" t="s">
        <v>1528</v>
      </c>
      <c r="B722" s="72" t="s">
        <v>1529</v>
      </c>
      <c r="C722" s="71" t="s">
        <v>276</v>
      </c>
      <c r="D722" s="100">
        <v>11497.91</v>
      </c>
      <c r="E722" s="6" t="s">
        <v>195</v>
      </c>
    </row>
    <row r="723" spans="1:5" ht="15" x14ac:dyDescent="0.25">
      <c r="A723" s="71" t="s">
        <v>1530</v>
      </c>
      <c r="B723" s="72" t="s">
        <v>1531</v>
      </c>
      <c r="C723" s="71" t="s">
        <v>208</v>
      </c>
      <c r="D723" s="100">
        <v>27.98</v>
      </c>
      <c r="E723" s="6" t="s">
        <v>195</v>
      </c>
    </row>
    <row r="724" spans="1:5" ht="15" x14ac:dyDescent="0.25">
      <c r="A724" s="71" t="s">
        <v>1532</v>
      </c>
      <c r="B724" s="72" t="s">
        <v>1533</v>
      </c>
      <c r="C724" s="71" t="s">
        <v>208</v>
      </c>
      <c r="D724" s="100">
        <v>79.680000000000007</v>
      </c>
      <c r="E724" s="6" t="s">
        <v>195</v>
      </c>
    </row>
    <row r="725" spans="1:5" ht="17.25" x14ac:dyDescent="0.25">
      <c r="A725" s="71" t="s">
        <v>1534</v>
      </c>
      <c r="B725" s="72" t="s">
        <v>1535</v>
      </c>
      <c r="C725" s="71" t="s">
        <v>283</v>
      </c>
      <c r="D725" s="100">
        <v>13.6</v>
      </c>
      <c r="E725" s="6" t="s">
        <v>195</v>
      </c>
    </row>
    <row r="726" spans="1:5" ht="30" x14ac:dyDescent="0.25">
      <c r="A726" s="71" t="s">
        <v>1536</v>
      </c>
      <c r="B726" s="72" t="s">
        <v>1537</v>
      </c>
      <c r="C726" s="71" t="s">
        <v>276</v>
      </c>
      <c r="D726" s="100">
        <v>24015.07</v>
      </c>
      <c r="E726" s="6" t="s">
        <v>195</v>
      </c>
    </row>
    <row r="727" spans="1:5" ht="30" x14ac:dyDescent="0.25">
      <c r="A727" s="71" t="s">
        <v>1538</v>
      </c>
      <c r="B727" s="72" t="s">
        <v>1539</v>
      </c>
      <c r="C727" s="71" t="s">
        <v>1540</v>
      </c>
      <c r="D727" s="100">
        <v>849.73</v>
      </c>
      <c r="E727" s="6" t="s">
        <v>195</v>
      </c>
    </row>
    <row r="728" spans="1:5" ht="15" x14ac:dyDescent="0.25">
      <c r="A728" s="71" t="s">
        <v>1541</v>
      </c>
      <c r="B728" s="72" t="s">
        <v>1542</v>
      </c>
      <c r="C728" s="71" t="s">
        <v>276</v>
      </c>
      <c r="D728" s="100">
        <v>33728.22</v>
      </c>
      <c r="E728" s="6" t="s">
        <v>195</v>
      </c>
    </row>
    <row r="729" spans="1:5" ht="30" x14ac:dyDescent="0.25">
      <c r="A729" s="71" t="s">
        <v>1543</v>
      </c>
      <c r="B729" s="72" t="s">
        <v>1544</v>
      </c>
      <c r="C729" s="71" t="s">
        <v>276</v>
      </c>
      <c r="D729" s="100">
        <v>31154.54</v>
      </c>
      <c r="E729" s="6" t="s">
        <v>195</v>
      </c>
    </row>
    <row r="730" spans="1:5" ht="30" x14ac:dyDescent="0.25">
      <c r="A730" s="71" t="s">
        <v>1545</v>
      </c>
      <c r="B730" s="72" t="s">
        <v>1546</v>
      </c>
      <c r="C730" s="71" t="s">
        <v>1540</v>
      </c>
      <c r="D730" s="100">
        <v>851.99</v>
      </c>
      <c r="E730" s="6" t="s">
        <v>195</v>
      </c>
    </row>
    <row r="731" spans="1:5" ht="15" x14ac:dyDescent="0.25">
      <c r="A731" s="71" t="s">
        <v>1547</v>
      </c>
      <c r="B731" s="72" t="s">
        <v>1548</v>
      </c>
      <c r="C731" s="71" t="s">
        <v>194</v>
      </c>
      <c r="D731" s="100">
        <v>14.78</v>
      </c>
      <c r="E731" s="6" t="s">
        <v>195</v>
      </c>
    </row>
    <row r="732" spans="1:5" ht="30" x14ac:dyDescent="0.25">
      <c r="A732" s="71" t="s">
        <v>1549</v>
      </c>
      <c r="B732" s="72" t="s">
        <v>1550</v>
      </c>
      <c r="C732" s="71" t="s">
        <v>283</v>
      </c>
      <c r="D732" s="100">
        <v>203.25</v>
      </c>
      <c r="E732" s="6" t="s">
        <v>195</v>
      </c>
    </row>
    <row r="733" spans="1:5" ht="15" x14ac:dyDescent="0.25">
      <c r="A733" s="71" t="s">
        <v>1551</v>
      </c>
      <c r="B733" s="72" t="s">
        <v>1552</v>
      </c>
      <c r="C733" s="71" t="s">
        <v>208</v>
      </c>
      <c r="D733" s="100">
        <v>2672.97</v>
      </c>
      <c r="E733" s="6" t="s">
        <v>195</v>
      </c>
    </row>
    <row r="734" spans="1:5" ht="17.25" x14ac:dyDescent="0.25">
      <c r="A734" s="71" t="s">
        <v>1553</v>
      </c>
      <c r="B734" s="72" t="s">
        <v>1554</v>
      </c>
      <c r="C734" s="71" t="s">
        <v>1503</v>
      </c>
      <c r="D734" s="100">
        <v>6.82</v>
      </c>
      <c r="E734" s="6" t="s">
        <v>195</v>
      </c>
    </row>
    <row r="735" spans="1:5" ht="17.25" x14ac:dyDescent="0.25">
      <c r="A735" s="71" t="s">
        <v>1555</v>
      </c>
      <c r="B735" s="72" t="s">
        <v>1556</v>
      </c>
      <c r="C735" s="71" t="s">
        <v>1503</v>
      </c>
      <c r="D735" s="100">
        <v>6.82</v>
      </c>
      <c r="E735" s="6" t="s">
        <v>195</v>
      </c>
    </row>
    <row r="736" spans="1:5" ht="17.25" x14ac:dyDescent="0.25">
      <c r="A736" s="71" t="s">
        <v>1557</v>
      </c>
      <c r="B736" s="72" t="s">
        <v>1558</v>
      </c>
      <c r="C736" s="71" t="s">
        <v>1503</v>
      </c>
      <c r="D736" s="100">
        <v>12.39</v>
      </c>
      <c r="E736" s="6" t="s">
        <v>195</v>
      </c>
    </row>
    <row r="737" spans="1:5" ht="17.25" x14ac:dyDescent="0.25">
      <c r="A737" s="71" t="s">
        <v>1559</v>
      </c>
      <c r="B737" s="72" t="s">
        <v>1560</v>
      </c>
      <c r="C737" s="71" t="s">
        <v>1503</v>
      </c>
      <c r="D737" s="100">
        <v>3.03</v>
      </c>
      <c r="E737" s="6" t="s">
        <v>195</v>
      </c>
    </row>
    <row r="738" spans="1:5" ht="17.25" x14ac:dyDescent="0.25">
      <c r="A738" s="71" t="s">
        <v>1561</v>
      </c>
      <c r="B738" s="72" t="s">
        <v>1562</v>
      </c>
      <c r="C738" s="71" t="s">
        <v>1503</v>
      </c>
      <c r="D738" s="100">
        <v>3.41</v>
      </c>
      <c r="E738" s="6" t="s">
        <v>195</v>
      </c>
    </row>
    <row r="739" spans="1:5" ht="17.25" x14ac:dyDescent="0.25">
      <c r="A739" s="71" t="s">
        <v>1563</v>
      </c>
      <c r="B739" s="72" t="s">
        <v>1564</v>
      </c>
      <c r="C739" s="71" t="s">
        <v>1503</v>
      </c>
      <c r="D739" s="100">
        <v>3.41</v>
      </c>
      <c r="E739" s="6" t="s">
        <v>195</v>
      </c>
    </row>
    <row r="740" spans="1:5" ht="17.25" x14ac:dyDescent="0.25">
      <c r="A740" s="71" t="s">
        <v>1565</v>
      </c>
      <c r="B740" s="72" t="s">
        <v>1566</v>
      </c>
      <c r="C740" s="71" t="s">
        <v>1503</v>
      </c>
      <c r="D740" s="100">
        <v>0.65</v>
      </c>
      <c r="E740" s="6" t="s">
        <v>195</v>
      </c>
    </row>
    <row r="741" spans="1:5" ht="17.25" x14ac:dyDescent="0.25">
      <c r="A741" s="71" t="s">
        <v>1567</v>
      </c>
      <c r="B741" s="72" t="s">
        <v>1568</v>
      </c>
      <c r="C741" s="71" t="s">
        <v>1503</v>
      </c>
      <c r="D741" s="100">
        <v>0.32</v>
      </c>
      <c r="E741" s="6" t="s">
        <v>195</v>
      </c>
    </row>
    <row r="742" spans="1:5" ht="17.25" x14ac:dyDescent="0.25">
      <c r="A742" s="71" t="s">
        <v>1569</v>
      </c>
      <c r="B742" s="72" t="s">
        <v>1570</v>
      </c>
      <c r="C742" s="71" t="s">
        <v>1503</v>
      </c>
      <c r="D742" s="100">
        <v>0.17</v>
      </c>
      <c r="E742" s="6" t="s">
        <v>195</v>
      </c>
    </row>
    <row r="743" spans="1:5" ht="17.25" x14ac:dyDescent="0.25">
      <c r="A743" s="71" t="s">
        <v>1571</v>
      </c>
      <c r="B743" s="72" t="s">
        <v>1572</v>
      </c>
      <c r="C743" s="71" t="s">
        <v>1503</v>
      </c>
      <c r="D743" s="100">
        <v>2.72</v>
      </c>
      <c r="E743" s="6" t="s">
        <v>195</v>
      </c>
    </row>
    <row r="744" spans="1:5" ht="17.25" x14ac:dyDescent="0.25">
      <c r="A744" s="71" t="s">
        <v>1573</v>
      </c>
      <c r="B744" s="72" t="s">
        <v>1574</v>
      </c>
      <c r="C744" s="71" t="s">
        <v>1503</v>
      </c>
      <c r="D744" s="100">
        <v>2.13</v>
      </c>
      <c r="E744" s="6" t="s">
        <v>195</v>
      </c>
    </row>
    <row r="745" spans="1:5" ht="17.25" x14ac:dyDescent="0.25">
      <c r="A745" s="71" t="s">
        <v>1575</v>
      </c>
      <c r="B745" s="72" t="s">
        <v>1576</v>
      </c>
      <c r="C745" s="71" t="s">
        <v>1503</v>
      </c>
      <c r="D745" s="100">
        <v>2.2799999999999998</v>
      </c>
      <c r="E745" s="6" t="s">
        <v>195</v>
      </c>
    </row>
    <row r="746" spans="1:5" ht="17.25" x14ac:dyDescent="0.25">
      <c r="A746" s="71" t="s">
        <v>1577</v>
      </c>
      <c r="B746" s="72" t="s">
        <v>1578</v>
      </c>
      <c r="C746" s="71" t="s">
        <v>1503</v>
      </c>
      <c r="D746" s="100">
        <v>1.99</v>
      </c>
      <c r="E746" s="6" t="s">
        <v>195</v>
      </c>
    </row>
    <row r="747" spans="1:5" ht="15" x14ac:dyDescent="0.25">
      <c r="A747" s="71" t="s">
        <v>1579</v>
      </c>
      <c r="B747" s="72" t="s">
        <v>1580</v>
      </c>
      <c r="C747" s="71" t="s">
        <v>1581</v>
      </c>
      <c r="D747" s="100">
        <v>369.99</v>
      </c>
      <c r="E747" s="6" t="s">
        <v>195</v>
      </c>
    </row>
    <row r="748" spans="1:5" ht="15" x14ac:dyDescent="0.25">
      <c r="A748" s="71" t="s">
        <v>1582</v>
      </c>
      <c r="B748" s="72" t="s">
        <v>1583</v>
      </c>
      <c r="C748" s="71" t="s">
        <v>1581</v>
      </c>
      <c r="D748" s="100">
        <v>473.67</v>
      </c>
      <c r="E748" s="6" t="s">
        <v>195</v>
      </c>
    </row>
    <row r="749" spans="1:5" ht="15" x14ac:dyDescent="0.25">
      <c r="A749" s="71" t="s">
        <v>1584</v>
      </c>
      <c r="B749" s="72" t="s">
        <v>1585</v>
      </c>
      <c r="C749" s="71" t="s">
        <v>1581</v>
      </c>
      <c r="D749" s="100">
        <v>542.95000000000005</v>
      </c>
      <c r="E749" s="6" t="s">
        <v>195</v>
      </c>
    </row>
    <row r="750" spans="1:5" ht="15" x14ac:dyDescent="0.25">
      <c r="A750" s="71" t="s">
        <v>1586</v>
      </c>
      <c r="B750" s="72" t="s">
        <v>1587</v>
      </c>
      <c r="C750" s="71" t="s">
        <v>1581</v>
      </c>
      <c r="D750" s="100">
        <v>269.33999999999997</v>
      </c>
      <c r="E750" s="6" t="s">
        <v>195</v>
      </c>
    </row>
    <row r="751" spans="1:5" ht="15" x14ac:dyDescent="0.25">
      <c r="A751" s="71" t="s">
        <v>1588</v>
      </c>
      <c r="B751" s="72" t="s">
        <v>1589</v>
      </c>
      <c r="C751" s="71" t="s">
        <v>1581</v>
      </c>
      <c r="D751" s="100">
        <v>368.9</v>
      </c>
      <c r="E751" s="6" t="s">
        <v>195</v>
      </c>
    </row>
    <row r="752" spans="1:5" ht="15" x14ac:dyDescent="0.25">
      <c r="A752" s="71" t="s">
        <v>1590</v>
      </c>
      <c r="B752" s="72" t="s">
        <v>1591</v>
      </c>
      <c r="C752" s="71" t="s">
        <v>1581</v>
      </c>
      <c r="D752" s="100">
        <v>258.49</v>
      </c>
      <c r="E752" s="6" t="s">
        <v>195</v>
      </c>
    </row>
    <row r="753" spans="1:5" ht="15" x14ac:dyDescent="0.25">
      <c r="A753" s="71" t="s">
        <v>1592</v>
      </c>
      <c r="B753" s="72" t="s">
        <v>1593</v>
      </c>
      <c r="C753" s="71" t="s">
        <v>1581</v>
      </c>
      <c r="D753" s="100">
        <v>743.51</v>
      </c>
      <c r="E753" s="6" t="s">
        <v>195</v>
      </c>
    </row>
    <row r="754" spans="1:5" ht="15" x14ac:dyDescent="0.25">
      <c r="A754" s="71" t="s">
        <v>1594</v>
      </c>
      <c r="B754" s="72" t="s">
        <v>1595</v>
      </c>
      <c r="C754" s="71" t="s">
        <v>208</v>
      </c>
      <c r="D754" s="100">
        <v>9941.4699999999993</v>
      </c>
      <c r="E754" s="6" t="s">
        <v>195</v>
      </c>
    </row>
    <row r="755" spans="1:5" ht="15" x14ac:dyDescent="0.25">
      <c r="A755" s="71" t="s">
        <v>1596</v>
      </c>
      <c r="B755" s="72" t="s">
        <v>1597</v>
      </c>
      <c r="C755" s="71" t="s">
        <v>208</v>
      </c>
      <c r="D755" s="100">
        <v>6439.69</v>
      </c>
      <c r="E755" s="6" t="s">
        <v>195</v>
      </c>
    </row>
    <row r="756" spans="1:5" ht="30" x14ac:dyDescent="0.25">
      <c r="A756" s="71" t="s">
        <v>1598</v>
      </c>
      <c r="B756" s="72" t="s">
        <v>1599</v>
      </c>
      <c r="C756" s="71" t="s">
        <v>208</v>
      </c>
      <c r="D756" s="100">
        <v>20236.28</v>
      </c>
      <c r="E756" s="6" t="s">
        <v>195</v>
      </c>
    </row>
    <row r="757" spans="1:5" ht="15" x14ac:dyDescent="0.25">
      <c r="A757" s="71" t="s">
        <v>1600</v>
      </c>
      <c r="B757" s="72" t="s">
        <v>1601</v>
      </c>
      <c r="C757" s="71" t="s">
        <v>208</v>
      </c>
      <c r="D757" s="100">
        <v>896.62</v>
      </c>
      <c r="E757" s="6" t="s">
        <v>195</v>
      </c>
    </row>
    <row r="758" spans="1:5" ht="30" x14ac:dyDescent="0.25">
      <c r="A758" s="71" t="s">
        <v>1602</v>
      </c>
      <c r="B758" s="72" t="s">
        <v>1603</v>
      </c>
      <c r="C758" s="71" t="s">
        <v>1604</v>
      </c>
      <c r="D758" s="100">
        <v>346.97</v>
      </c>
      <c r="E758" s="6" t="s">
        <v>195</v>
      </c>
    </row>
    <row r="759" spans="1:5" ht="15" x14ac:dyDescent="0.25">
      <c r="A759" s="71" t="s">
        <v>1605</v>
      </c>
      <c r="B759" s="72" t="s">
        <v>1606</v>
      </c>
      <c r="C759" s="71" t="s">
        <v>1604</v>
      </c>
      <c r="D759" s="100">
        <v>1169.32</v>
      </c>
      <c r="E759" s="6" t="s">
        <v>195</v>
      </c>
    </row>
    <row r="760" spans="1:5" ht="15" x14ac:dyDescent="0.25">
      <c r="A760" s="71" t="s">
        <v>1607</v>
      </c>
      <c r="B760" s="72" t="s">
        <v>1608</v>
      </c>
      <c r="C760" s="71" t="s">
        <v>719</v>
      </c>
      <c r="D760" s="100">
        <v>106.69</v>
      </c>
      <c r="E760" s="6" t="s">
        <v>195</v>
      </c>
    </row>
    <row r="761" spans="1:5" ht="15" x14ac:dyDescent="0.25">
      <c r="A761" s="71" t="s">
        <v>1609</v>
      </c>
      <c r="B761" s="72" t="s">
        <v>1610</v>
      </c>
      <c r="C761" s="71" t="s">
        <v>719</v>
      </c>
      <c r="D761" s="100">
        <v>142.26</v>
      </c>
      <c r="E761" s="6" t="s">
        <v>195</v>
      </c>
    </row>
    <row r="762" spans="1:5" ht="15" x14ac:dyDescent="0.25">
      <c r="A762" s="71" t="s">
        <v>1611</v>
      </c>
      <c r="B762" s="72" t="s">
        <v>1612</v>
      </c>
      <c r="C762" s="71" t="s">
        <v>719</v>
      </c>
      <c r="D762" s="100">
        <v>247.65</v>
      </c>
      <c r="E762" s="6" t="s">
        <v>195</v>
      </c>
    </row>
    <row r="763" spans="1:5" ht="15" x14ac:dyDescent="0.25">
      <c r="A763" s="71" t="s">
        <v>1613</v>
      </c>
      <c r="B763" s="72" t="s">
        <v>1614</v>
      </c>
      <c r="C763" s="71" t="s">
        <v>719</v>
      </c>
      <c r="D763" s="100">
        <v>98.48</v>
      </c>
      <c r="E763" s="6" t="s">
        <v>195</v>
      </c>
    </row>
    <row r="764" spans="1:5" ht="15" x14ac:dyDescent="0.25">
      <c r="A764" s="71" t="s">
        <v>1615</v>
      </c>
      <c r="B764" s="72" t="s">
        <v>1616</v>
      </c>
      <c r="C764" s="71" t="s">
        <v>719</v>
      </c>
      <c r="D764" s="100">
        <v>115.02</v>
      </c>
      <c r="E764" s="6" t="s">
        <v>195</v>
      </c>
    </row>
    <row r="765" spans="1:5" ht="15" x14ac:dyDescent="0.25">
      <c r="A765" s="71" t="s">
        <v>1617</v>
      </c>
      <c r="B765" s="72" t="s">
        <v>1618</v>
      </c>
      <c r="C765" s="71" t="s">
        <v>719</v>
      </c>
      <c r="D765" s="100">
        <v>192.41</v>
      </c>
      <c r="E765" s="6" t="s">
        <v>195</v>
      </c>
    </row>
    <row r="766" spans="1:5" ht="15" x14ac:dyDescent="0.25">
      <c r="A766" s="71" t="s">
        <v>1619</v>
      </c>
      <c r="B766" s="72" t="s">
        <v>1620</v>
      </c>
      <c r="C766" s="71" t="s">
        <v>719</v>
      </c>
      <c r="D766" s="100">
        <v>207.97</v>
      </c>
      <c r="E766" s="6" t="s">
        <v>195</v>
      </c>
    </row>
    <row r="767" spans="1:5" ht="15" x14ac:dyDescent="0.25">
      <c r="A767" s="71" t="s">
        <v>1621</v>
      </c>
      <c r="B767" s="72" t="s">
        <v>1622</v>
      </c>
      <c r="C767" s="71" t="s">
        <v>719</v>
      </c>
      <c r="D767" s="100">
        <v>242.98</v>
      </c>
      <c r="E767" s="6" t="s">
        <v>195</v>
      </c>
    </row>
    <row r="768" spans="1:5" ht="15" x14ac:dyDescent="0.25">
      <c r="A768" s="71" t="s">
        <v>1623</v>
      </c>
      <c r="B768" s="72" t="s">
        <v>1624</v>
      </c>
      <c r="C768" s="71" t="s">
        <v>719</v>
      </c>
      <c r="D768" s="100">
        <v>301.32</v>
      </c>
      <c r="E768" s="6" t="s">
        <v>195</v>
      </c>
    </row>
    <row r="769" spans="1:5" ht="15" x14ac:dyDescent="0.25">
      <c r="A769" s="71" t="s">
        <v>1625</v>
      </c>
      <c r="B769" s="72" t="s">
        <v>1626</v>
      </c>
      <c r="C769" s="71" t="s">
        <v>719</v>
      </c>
      <c r="D769" s="100">
        <v>39.299999999999997</v>
      </c>
      <c r="E769" s="6" t="s">
        <v>195</v>
      </c>
    </row>
    <row r="770" spans="1:5" ht="15" x14ac:dyDescent="0.25">
      <c r="A770" s="71" t="s">
        <v>1627</v>
      </c>
      <c r="B770" s="72" t="s">
        <v>1628</v>
      </c>
      <c r="C770" s="71" t="s">
        <v>719</v>
      </c>
      <c r="D770" s="100">
        <v>38.18</v>
      </c>
      <c r="E770" s="6" t="s">
        <v>195</v>
      </c>
    </row>
    <row r="771" spans="1:5" ht="15" x14ac:dyDescent="0.25">
      <c r="A771" s="71" t="s">
        <v>29</v>
      </c>
      <c r="B771" s="72" t="s">
        <v>1629</v>
      </c>
      <c r="C771" s="71" t="s">
        <v>719</v>
      </c>
      <c r="D771" s="100">
        <v>69.69</v>
      </c>
      <c r="E771" s="6" t="s">
        <v>195</v>
      </c>
    </row>
    <row r="772" spans="1:5" ht="15" x14ac:dyDescent="0.25">
      <c r="A772" s="71" t="s">
        <v>1630</v>
      </c>
      <c r="B772" s="72" t="s">
        <v>1631</v>
      </c>
      <c r="C772" s="71" t="s">
        <v>719</v>
      </c>
      <c r="D772" s="100">
        <v>40.14</v>
      </c>
      <c r="E772" s="6" t="s">
        <v>195</v>
      </c>
    </row>
    <row r="773" spans="1:5" ht="15" x14ac:dyDescent="0.25">
      <c r="A773" s="71" t="s">
        <v>1632</v>
      </c>
      <c r="B773" s="72" t="s">
        <v>1633</v>
      </c>
      <c r="C773" s="71" t="s">
        <v>719</v>
      </c>
      <c r="D773" s="100">
        <v>88.68</v>
      </c>
      <c r="E773" s="6" t="s">
        <v>195</v>
      </c>
    </row>
    <row r="774" spans="1:5" ht="15" x14ac:dyDescent="0.25">
      <c r="A774" s="71" t="s">
        <v>1634</v>
      </c>
      <c r="B774" s="72" t="s">
        <v>1635</v>
      </c>
      <c r="C774" s="71" t="s">
        <v>719</v>
      </c>
      <c r="D774" s="100">
        <v>401.25</v>
      </c>
      <c r="E774" s="6" t="s">
        <v>195</v>
      </c>
    </row>
    <row r="775" spans="1:5" ht="15" x14ac:dyDescent="0.25">
      <c r="A775" s="71" t="s">
        <v>1636</v>
      </c>
      <c r="B775" s="72" t="s">
        <v>1637</v>
      </c>
      <c r="C775" s="71" t="s">
        <v>719</v>
      </c>
      <c r="D775" s="100">
        <v>334.37</v>
      </c>
      <c r="E775" s="6" t="s">
        <v>195</v>
      </c>
    </row>
    <row r="776" spans="1:5" ht="15" x14ac:dyDescent="0.25">
      <c r="A776" s="71" t="s">
        <v>1638</v>
      </c>
      <c r="B776" s="72" t="s">
        <v>1639</v>
      </c>
      <c r="C776" s="71" t="s">
        <v>719</v>
      </c>
      <c r="D776" s="100">
        <v>67.05</v>
      </c>
      <c r="E776" s="6" t="s">
        <v>195</v>
      </c>
    </row>
    <row r="777" spans="1:5" ht="15" x14ac:dyDescent="0.25">
      <c r="A777" s="71" t="s">
        <v>1640</v>
      </c>
      <c r="B777" s="72" t="s">
        <v>1641</v>
      </c>
      <c r="C777" s="71" t="s">
        <v>719</v>
      </c>
      <c r="D777" s="100">
        <v>82.71</v>
      </c>
      <c r="E777" s="6" t="s">
        <v>195</v>
      </c>
    </row>
    <row r="778" spans="1:5" ht="15" x14ac:dyDescent="0.25">
      <c r="A778" s="71" t="s">
        <v>1642</v>
      </c>
      <c r="B778" s="72" t="s">
        <v>1643</v>
      </c>
      <c r="C778" s="71" t="s">
        <v>719</v>
      </c>
      <c r="D778" s="100">
        <v>95.51</v>
      </c>
      <c r="E778" s="6" t="s">
        <v>195</v>
      </c>
    </row>
    <row r="779" spans="1:5" ht="15" x14ac:dyDescent="0.25">
      <c r="A779" s="71" t="s">
        <v>1644</v>
      </c>
      <c r="B779" s="72" t="s">
        <v>1645</v>
      </c>
      <c r="C779" s="71" t="s">
        <v>719</v>
      </c>
      <c r="D779" s="100">
        <v>40.1</v>
      </c>
      <c r="E779" s="6" t="s">
        <v>195</v>
      </c>
    </row>
    <row r="780" spans="1:5" ht="15" x14ac:dyDescent="0.25">
      <c r="A780" s="71" t="s">
        <v>1646</v>
      </c>
      <c r="B780" s="72" t="s">
        <v>1647</v>
      </c>
      <c r="C780" s="71" t="s">
        <v>719</v>
      </c>
      <c r="D780" s="100">
        <v>85.5</v>
      </c>
      <c r="E780" s="6" t="s">
        <v>195</v>
      </c>
    </row>
    <row r="781" spans="1:5" ht="15" x14ac:dyDescent="0.25">
      <c r="A781" s="71" t="s">
        <v>1648</v>
      </c>
      <c r="B781" s="72" t="s">
        <v>1649</v>
      </c>
      <c r="C781" s="71" t="s">
        <v>719</v>
      </c>
      <c r="D781" s="100">
        <v>114</v>
      </c>
      <c r="E781" s="6" t="s">
        <v>195</v>
      </c>
    </row>
    <row r="782" spans="1:5" ht="15" x14ac:dyDescent="0.25">
      <c r="A782" s="71" t="s">
        <v>1650</v>
      </c>
      <c r="B782" s="72" t="s">
        <v>1651</v>
      </c>
      <c r="C782" s="71" t="s">
        <v>719</v>
      </c>
      <c r="D782" s="100">
        <v>151.5</v>
      </c>
      <c r="E782" s="6" t="s">
        <v>195</v>
      </c>
    </row>
    <row r="783" spans="1:5" ht="15" x14ac:dyDescent="0.25">
      <c r="A783" s="71" t="s">
        <v>1652</v>
      </c>
      <c r="B783" s="72" t="s">
        <v>1653</v>
      </c>
      <c r="C783" s="71" t="s">
        <v>719</v>
      </c>
      <c r="D783" s="100">
        <v>207.97</v>
      </c>
      <c r="E783" s="6" t="s">
        <v>195</v>
      </c>
    </row>
    <row r="784" spans="1:5" ht="15" x14ac:dyDescent="0.25">
      <c r="A784" s="71" t="s">
        <v>1654</v>
      </c>
      <c r="B784" s="72" t="s">
        <v>1655</v>
      </c>
      <c r="C784" s="71" t="s">
        <v>719</v>
      </c>
      <c r="D784" s="100">
        <v>236.94</v>
      </c>
      <c r="E784" s="6" t="s">
        <v>195</v>
      </c>
    </row>
    <row r="785" spans="1:5" ht="15" x14ac:dyDescent="0.25">
      <c r="A785" s="71" t="s">
        <v>1656</v>
      </c>
      <c r="B785" s="72" t="s">
        <v>1657</v>
      </c>
      <c r="C785" s="71" t="s">
        <v>719</v>
      </c>
      <c r="D785" s="100">
        <v>295.76</v>
      </c>
      <c r="E785" s="6" t="s">
        <v>195</v>
      </c>
    </row>
    <row r="786" spans="1:5" ht="15" x14ac:dyDescent="0.25">
      <c r="A786" s="71" t="s">
        <v>1658</v>
      </c>
      <c r="B786" s="72" t="s">
        <v>1659</v>
      </c>
      <c r="C786" s="71" t="s">
        <v>719</v>
      </c>
      <c r="D786" s="100">
        <v>68.45</v>
      </c>
      <c r="E786" s="6" t="s">
        <v>195</v>
      </c>
    </row>
    <row r="787" spans="1:5" ht="15" x14ac:dyDescent="0.25">
      <c r="A787" s="71" t="s">
        <v>1660</v>
      </c>
      <c r="B787" s="72" t="s">
        <v>1661</v>
      </c>
      <c r="C787" s="71" t="s">
        <v>719</v>
      </c>
      <c r="D787" s="100">
        <v>178.96</v>
      </c>
      <c r="E787" s="6" t="s">
        <v>195</v>
      </c>
    </row>
    <row r="788" spans="1:5" ht="15" x14ac:dyDescent="0.25">
      <c r="A788" s="71" t="s">
        <v>1662</v>
      </c>
      <c r="B788" s="72" t="s">
        <v>1663</v>
      </c>
      <c r="C788" s="71" t="s">
        <v>719</v>
      </c>
      <c r="D788" s="100">
        <v>188.89</v>
      </c>
      <c r="E788" s="6" t="s">
        <v>195</v>
      </c>
    </row>
    <row r="789" spans="1:5" ht="15" x14ac:dyDescent="0.25">
      <c r="A789" s="71" t="s">
        <v>1664</v>
      </c>
      <c r="B789" s="72" t="s">
        <v>1665</v>
      </c>
      <c r="C789" s="71" t="s">
        <v>719</v>
      </c>
      <c r="D789" s="100">
        <v>198.83</v>
      </c>
      <c r="E789" s="6" t="s">
        <v>195</v>
      </c>
    </row>
    <row r="790" spans="1:5" ht="15" x14ac:dyDescent="0.25">
      <c r="A790" s="71" t="s">
        <v>1666</v>
      </c>
      <c r="B790" s="72" t="s">
        <v>1667</v>
      </c>
      <c r="C790" s="71" t="s">
        <v>719</v>
      </c>
      <c r="D790" s="100">
        <v>86.59</v>
      </c>
      <c r="E790" s="6" t="s">
        <v>195</v>
      </c>
    </row>
    <row r="791" spans="1:5" ht="15" x14ac:dyDescent="0.25">
      <c r="A791" s="71" t="s">
        <v>1668</v>
      </c>
      <c r="B791" s="72" t="s">
        <v>1669</v>
      </c>
      <c r="C791" s="71" t="s">
        <v>719</v>
      </c>
      <c r="D791" s="100">
        <v>31.64</v>
      </c>
      <c r="E791" s="6" t="s">
        <v>195</v>
      </c>
    </row>
    <row r="792" spans="1:5" ht="15" x14ac:dyDescent="0.25">
      <c r="A792" s="71" t="s">
        <v>1670</v>
      </c>
      <c r="B792" s="72" t="s">
        <v>1671</v>
      </c>
      <c r="C792" s="71" t="s">
        <v>719</v>
      </c>
      <c r="D792" s="100">
        <v>42.54</v>
      </c>
      <c r="E792" s="6" t="s">
        <v>195</v>
      </c>
    </row>
    <row r="793" spans="1:5" ht="15" x14ac:dyDescent="0.25">
      <c r="A793" s="71" t="s">
        <v>1672</v>
      </c>
      <c r="B793" s="72" t="s">
        <v>1673</v>
      </c>
      <c r="C793" s="71" t="s">
        <v>719</v>
      </c>
      <c r="D793" s="100">
        <v>51.93</v>
      </c>
      <c r="E793" s="6" t="s">
        <v>195</v>
      </c>
    </row>
    <row r="794" spans="1:5" ht="15" x14ac:dyDescent="0.25">
      <c r="A794" s="71" t="s">
        <v>1674</v>
      </c>
      <c r="B794" s="72" t="s">
        <v>1675</v>
      </c>
      <c r="C794" s="71" t="s">
        <v>719</v>
      </c>
      <c r="D794" s="100">
        <v>73.86</v>
      </c>
      <c r="E794" s="6" t="s">
        <v>195</v>
      </c>
    </row>
    <row r="795" spans="1:5" ht="15" x14ac:dyDescent="0.25">
      <c r="A795" s="71" t="s">
        <v>1676</v>
      </c>
      <c r="B795" s="72" t="s">
        <v>1677</v>
      </c>
      <c r="C795" s="71" t="s">
        <v>719</v>
      </c>
      <c r="D795" s="100">
        <v>98.48</v>
      </c>
      <c r="E795" s="6" t="s">
        <v>195</v>
      </c>
    </row>
    <row r="796" spans="1:5" ht="15" x14ac:dyDescent="0.25">
      <c r="A796" s="71" t="s">
        <v>1678</v>
      </c>
      <c r="B796" s="72" t="s">
        <v>1679</v>
      </c>
      <c r="C796" s="71" t="s">
        <v>719</v>
      </c>
      <c r="D796" s="100">
        <v>170.89</v>
      </c>
      <c r="E796" s="6" t="s">
        <v>195</v>
      </c>
    </row>
    <row r="797" spans="1:5" ht="15" x14ac:dyDescent="0.25">
      <c r="A797" s="71" t="s">
        <v>1680</v>
      </c>
      <c r="B797" s="72" t="s">
        <v>1681</v>
      </c>
      <c r="C797" s="71" t="s">
        <v>719</v>
      </c>
      <c r="D797" s="100">
        <v>87.89</v>
      </c>
      <c r="E797" s="6" t="s">
        <v>195</v>
      </c>
    </row>
    <row r="798" spans="1:5" ht="15" x14ac:dyDescent="0.25">
      <c r="A798" s="71" t="s">
        <v>1682</v>
      </c>
      <c r="B798" s="72" t="s">
        <v>1683</v>
      </c>
      <c r="C798" s="71" t="s">
        <v>719</v>
      </c>
      <c r="D798" s="100">
        <v>165.9</v>
      </c>
      <c r="E798" s="6" t="s">
        <v>195</v>
      </c>
    </row>
    <row r="799" spans="1:5" ht="15" x14ac:dyDescent="0.25">
      <c r="A799" s="71" t="s">
        <v>1684</v>
      </c>
      <c r="B799" s="72" t="s">
        <v>1685</v>
      </c>
      <c r="C799" s="71" t="s">
        <v>719</v>
      </c>
      <c r="D799" s="100">
        <v>191.81</v>
      </c>
      <c r="E799" s="6" t="s">
        <v>195</v>
      </c>
    </row>
    <row r="800" spans="1:5" ht="15" x14ac:dyDescent="0.25">
      <c r="A800" s="71" t="s">
        <v>1686</v>
      </c>
      <c r="B800" s="72" t="s">
        <v>1687</v>
      </c>
      <c r="C800" s="71" t="s">
        <v>719</v>
      </c>
      <c r="D800" s="100">
        <v>50.65</v>
      </c>
      <c r="E800" s="6" t="s">
        <v>195</v>
      </c>
    </row>
    <row r="801" spans="1:5" ht="15" x14ac:dyDescent="0.25">
      <c r="A801" s="71" t="s">
        <v>27</v>
      </c>
      <c r="B801" s="72" t="s">
        <v>1688</v>
      </c>
      <c r="C801" s="71" t="s">
        <v>719</v>
      </c>
      <c r="D801" s="100">
        <v>182.88</v>
      </c>
      <c r="E801" s="6" t="s">
        <v>195</v>
      </c>
    </row>
    <row r="802" spans="1:5" ht="15" x14ac:dyDescent="0.25">
      <c r="A802" s="71" t="s">
        <v>1689</v>
      </c>
      <c r="B802" s="72" t="s">
        <v>1690</v>
      </c>
      <c r="C802" s="71" t="s">
        <v>719</v>
      </c>
      <c r="D802" s="100">
        <v>104.94</v>
      </c>
      <c r="E802" s="6" t="s">
        <v>195</v>
      </c>
    </row>
    <row r="803" spans="1:5" ht="15" x14ac:dyDescent="0.25">
      <c r="A803" s="71" t="s">
        <v>1691</v>
      </c>
      <c r="B803" s="72" t="s">
        <v>1692</v>
      </c>
      <c r="C803" s="71" t="s">
        <v>719</v>
      </c>
      <c r="D803" s="100">
        <v>190.9</v>
      </c>
      <c r="E803" s="6" t="s">
        <v>195</v>
      </c>
    </row>
    <row r="804" spans="1:5" ht="15" x14ac:dyDescent="0.25">
      <c r="A804" s="71" t="s">
        <v>1693</v>
      </c>
      <c r="B804" s="72" t="s">
        <v>1694</v>
      </c>
      <c r="C804" s="71" t="s">
        <v>719</v>
      </c>
      <c r="D804" s="100">
        <v>233.06</v>
      </c>
      <c r="E804" s="6" t="s">
        <v>195</v>
      </c>
    </row>
    <row r="805" spans="1:5" ht="15" x14ac:dyDescent="0.25">
      <c r="A805" s="71" t="s">
        <v>1695</v>
      </c>
      <c r="B805" s="72" t="s">
        <v>1696</v>
      </c>
      <c r="C805" s="71" t="s">
        <v>719</v>
      </c>
      <c r="D805" s="100">
        <v>187.82</v>
      </c>
      <c r="E805" s="6" t="s">
        <v>195</v>
      </c>
    </row>
    <row r="806" spans="1:5" ht="15" x14ac:dyDescent="0.25">
      <c r="A806" s="71" t="s">
        <v>1697</v>
      </c>
      <c r="B806" s="72" t="s">
        <v>1698</v>
      </c>
      <c r="C806" s="71" t="s">
        <v>719</v>
      </c>
      <c r="D806" s="100">
        <v>207.97</v>
      </c>
      <c r="E806" s="6" t="s">
        <v>195</v>
      </c>
    </row>
    <row r="807" spans="1:5" ht="15" x14ac:dyDescent="0.25">
      <c r="A807" s="71" t="s">
        <v>1699</v>
      </c>
      <c r="B807" s="72" t="s">
        <v>1700</v>
      </c>
      <c r="C807" s="71" t="s">
        <v>719</v>
      </c>
      <c r="D807" s="100">
        <v>62.54</v>
      </c>
      <c r="E807" s="6" t="s">
        <v>195</v>
      </c>
    </row>
    <row r="808" spans="1:5" ht="15" x14ac:dyDescent="0.25">
      <c r="A808" s="71" t="s">
        <v>1701</v>
      </c>
      <c r="B808" s="72" t="s">
        <v>1702</v>
      </c>
      <c r="C808" s="71" t="s">
        <v>719</v>
      </c>
      <c r="D808" s="100">
        <v>83.39</v>
      </c>
      <c r="E808" s="6" t="s">
        <v>195</v>
      </c>
    </row>
    <row r="809" spans="1:5" ht="15" x14ac:dyDescent="0.25">
      <c r="A809" s="71" t="s">
        <v>1703</v>
      </c>
      <c r="B809" s="72" t="s">
        <v>1704</v>
      </c>
      <c r="C809" s="71" t="s">
        <v>719</v>
      </c>
      <c r="D809" s="100">
        <v>126.41</v>
      </c>
      <c r="E809" s="6" t="s">
        <v>195</v>
      </c>
    </row>
    <row r="810" spans="1:5" ht="15" x14ac:dyDescent="0.25">
      <c r="A810" s="71" t="s">
        <v>1705</v>
      </c>
      <c r="B810" s="72" t="s">
        <v>1706</v>
      </c>
      <c r="C810" s="71" t="s">
        <v>194</v>
      </c>
      <c r="D810" s="100">
        <v>11.77</v>
      </c>
      <c r="E810" s="6" t="s">
        <v>195</v>
      </c>
    </row>
    <row r="811" spans="1:5" ht="15" x14ac:dyDescent="0.25">
      <c r="A811" s="71" t="s">
        <v>1707</v>
      </c>
      <c r="B811" s="72" t="s">
        <v>352</v>
      </c>
      <c r="C811" s="71" t="s">
        <v>194</v>
      </c>
      <c r="D811" s="100">
        <v>2.16</v>
      </c>
      <c r="E811" s="6" t="s">
        <v>195</v>
      </c>
    </row>
    <row r="812" spans="1:5" ht="15" x14ac:dyDescent="0.25">
      <c r="A812" s="71" t="s">
        <v>1708</v>
      </c>
      <c r="B812" s="72" t="s">
        <v>368</v>
      </c>
      <c r="C812" s="71" t="s">
        <v>194</v>
      </c>
      <c r="D812" s="100">
        <v>2.59</v>
      </c>
      <c r="E812" s="6" t="s">
        <v>195</v>
      </c>
    </row>
    <row r="813" spans="1:5" ht="17.25" x14ac:dyDescent="0.25">
      <c r="A813" s="71" t="s">
        <v>1709</v>
      </c>
      <c r="B813" s="72" t="s">
        <v>1710</v>
      </c>
      <c r="C813" s="71" t="s">
        <v>331</v>
      </c>
      <c r="D813" s="100">
        <v>1935.48</v>
      </c>
      <c r="E813" s="6" t="s">
        <v>195</v>
      </c>
    </row>
    <row r="814" spans="1:5" ht="17.25" x14ac:dyDescent="0.25">
      <c r="A814" s="71" t="s">
        <v>1711</v>
      </c>
      <c r="B814" s="72" t="s">
        <v>1712</v>
      </c>
      <c r="C814" s="71" t="s">
        <v>331</v>
      </c>
      <c r="D814" s="100">
        <v>353.14</v>
      </c>
      <c r="E814" s="6" t="s">
        <v>195</v>
      </c>
    </row>
    <row r="815" spans="1:5" ht="17.25" x14ac:dyDescent="0.25">
      <c r="A815" s="71" t="s">
        <v>1713</v>
      </c>
      <c r="B815" s="72" t="s">
        <v>1714</v>
      </c>
      <c r="C815" s="71" t="s">
        <v>331</v>
      </c>
      <c r="D815" s="100">
        <v>659.92</v>
      </c>
      <c r="E815" s="6" t="s">
        <v>195</v>
      </c>
    </row>
    <row r="816" spans="1:5" ht="17.25" x14ac:dyDescent="0.25">
      <c r="A816" s="71" t="s">
        <v>1715</v>
      </c>
      <c r="B816" s="72" t="s">
        <v>364</v>
      </c>
      <c r="C816" s="71" t="s">
        <v>331</v>
      </c>
      <c r="D816" s="100">
        <v>539.38</v>
      </c>
      <c r="E816" s="6" t="s">
        <v>195</v>
      </c>
    </row>
    <row r="817" spans="1:5" ht="17.25" x14ac:dyDescent="0.25">
      <c r="A817" s="71" t="s">
        <v>1716</v>
      </c>
      <c r="B817" s="72" t="s">
        <v>1717</v>
      </c>
      <c r="C817" s="71" t="s">
        <v>283</v>
      </c>
      <c r="D817" s="100">
        <v>14.16</v>
      </c>
      <c r="E817" s="6" t="s">
        <v>195</v>
      </c>
    </row>
    <row r="818" spans="1:5" ht="17.25" x14ac:dyDescent="0.25">
      <c r="A818" s="71" t="s">
        <v>1718</v>
      </c>
      <c r="B818" s="72" t="s">
        <v>1719</v>
      </c>
      <c r="C818" s="71" t="s">
        <v>283</v>
      </c>
      <c r="D818" s="100">
        <v>44.82</v>
      </c>
      <c r="E818" s="6" t="s">
        <v>195</v>
      </c>
    </row>
    <row r="819" spans="1:5" ht="17.25" x14ac:dyDescent="0.25">
      <c r="A819" s="71" t="s">
        <v>1720</v>
      </c>
      <c r="B819" s="72" t="s">
        <v>1721</v>
      </c>
      <c r="C819" s="71" t="s">
        <v>331</v>
      </c>
      <c r="D819" s="100">
        <v>137.94</v>
      </c>
      <c r="E819" s="6" t="s">
        <v>195</v>
      </c>
    </row>
    <row r="820" spans="1:5" ht="17.25" x14ac:dyDescent="0.25">
      <c r="A820" s="71" t="s">
        <v>1722</v>
      </c>
      <c r="B820" s="72" t="s">
        <v>1723</v>
      </c>
      <c r="C820" s="71" t="s">
        <v>331</v>
      </c>
      <c r="D820" s="100">
        <v>43.16</v>
      </c>
      <c r="E820" s="6" t="s">
        <v>195</v>
      </c>
    </row>
    <row r="821" spans="1:5" ht="17.25" x14ac:dyDescent="0.25">
      <c r="A821" s="71" t="s">
        <v>1724</v>
      </c>
      <c r="B821" s="72" t="s">
        <v>1725</v>
      </c>
      <c r="C821" s="71" t="s">
        <v>331</v>
      </c>
      <c r="D821" s="100">
        <v>86.7</v>
      </c>
      <c r="E821" s="6" t="s">
        <v>195</v>
      </c>
    </row>
    <row r="822" spans="1:5" ht="17.25" x14ac:dyDescent="0.25">
      <c r="A822" s="71" t="s">
        <v>1726</v>
      </c>
      <c r="B822" s="72" t="s">
        <v>1727</v>
      </c>
      <c r="C822" s="71" t="s">
        <v>331</v>
      </c>
      <c r="D822" s="100">
        <v>33.51</v>
      </c>
      <c r="E822" s="6" t="s">
        <v>195</v>
      </c>
    </row>
    <row r="823" spans="1:5" ht="17.25" x14ac:dyDescent="0.25">
      <c r="A823" s="71" t="s">
        <v>1728</v>
      </c>
      <c r="B823" s="72" t="s">
        <v>1729</v>
      </c>
      <c r="C823" s="71" t="s">
        <v>331</v>
      </c>
      <c r="D823" s="100">
        <v>106.08</v>
      </c>
      <c r="E823" s="6" t="s">
        <v>195</v>
      </c>
    </row>
    <row r="824" spans="1:5" ht="15" x14ac:dyDescent="0.25">
      <c r="A824" s="71" t="s">
        <v>1730</v>
      </c>
      <c r="B824" s="72" t="s">
        <v>380</v>
      </c>
      <c r="C824" s="71" t="s">
        <v>208</v>
      </c>
      <c r="D824" s="100">
        <v>156.9</v>
      </c>
      <c r="E824" s="6" t="s">
        <v>195</v>
      </c>
    </row>
    <row r="825" spans="1:5" ht="17.25" x14ac:dyDescent="0.25">
      <c r="A825" s="71" t="s">
        <v>1731</v>
      </c>
      <c r="B825" s="72" t="s">
        <v>1732</v>
      </c>
      <c r="C825" s="71" t="s">
        <v>283</v>
      </c>
      <c r="D825" s="100">
        <v>1.66</v>
      </c>
      <c r="E825" s="6" t="s">
        <v>195</v>
      </c>
    </row>
    <row r="826" spans="1:5" ht="17.25" x14ac:dyDescent="0.25">
      <c r="A826" s="71" t="s">
        <v>1733</v>
      </c>
      <c r="B826" s="72" t="s">
        <v>1734</v>
      </c>
      <c r="C826" s="71" t="s">
        <v>283</v>
      </c>
      <c r="D826" s="100">
        <v>0.71</v>
      </c>
      <c r="E826" s="6" t="s">
        <v>195</v>
      </c>
    </row>
    <row r="827" spans="1:5" ht="17.25" x14ac:dyDescent="0.25">
      <c r="A827" s="71" t="s">
        <v>1735</v>
      </c>
      <c r="B827" s="72" t="s">
        <v>1736</v>
      </c>
      <c r="C827" s="71" t="s">
        <v>331</v>
      </c>
      <c r="D827" s="100">
        <v>44.71</v>
      </c>
      <c r="E827" s="6" t="s">
        <v>195</v>
      </c>
    </row>
    <row r="828" spans="1:5" ht="17.25" x14ac:dyDescent="0.25">
      <c r="A828" s="71" t="s">
        <v>1737</v>
      </c>
      <c r="B828" s="72" t="s">
        <v>1738</v>
      </c>
      <c r="C828" s="71" t="s">
        <v>331</v>
      </c>
      <c r="D828" s="100">
        <v>70.540000000000006</v>
      </c>
      <c r="E828" s="6" t="s">
        <v>195</v>
      </c>
    </row>
    <row r="829" spans="1:5" ht="17.25" x14ac:dyDescent="0.25">
      <c r="A829" s="71" t="s">
        <v>1739</v>
      </c>
      <c r="B829" s="72" t="s">
        <v>1740</v>
      </c>
      <c r="C829" s="71" t="s">
        <v>331</v>
      </c>
      <c r="D829" s="100">
        <v>6.53</v>
      </c>
      <c r="E829" s="6" t="s">
        <v>195</v>
      </c>
    </row>
    <row r="830" spans="1:5" ht="17.25" x14ac:dyDescent="0.25">
      <c r="A830" s="71" t="s">
        <v>1741</v>
      </c>
      <c r="B830" s="72" t="s">
        <v>1742</v>
      </c>
      <c r="C830" s="71" t="s">
        <v>402</v>
      </c>
      <c r="D830" s="100">
        <v>9.1300000000000008</v>
      </c>
      <c r="E830" s="6" t="s">
        <v>195</v>
      </c>
    </row>
    <row r="831" spans="1:5" ht="17.25" x14ac:dyDescent="0.25">
      <c r="A831" s="71" t="s">
        <v>1743</v>
      </c>
      <c r="B831" s="72" t="s">
        <v>1744</v>
      </c>
      <c r="C831" s="71" t="s">
        <v>402</v>
      </c>
      <c r="D831" s="100">
        <v>5.37</v>
      </c>
      <c r="E831" s="6" t="s">
        <v>195</v>
      </c>
    </row>
    <row r="832" spans="1:5" ht="17.25" x14ac:dyDescent="0.25">
      <c r="A832" s="71" t="s">
        <v>1745</v>
      </c>
      <c r="B832" s="72" t="s">
        <v>1746</v>
      </c>
      <c r="C832" s="71" t="s">
        <v>402</v>
      </c>
      <c r="D832" s="100">
        <v>4.17</v>
      </c>
      <c r="E832" s="6" t="s">
        <v>195</v>
      </c>
    </row>
    <row r="833" spans="1:5" ht="17.25" x14ac:dyDescent="0.25">
      <c r="A833" s="71" t="s">
        <v>1747</v>
      </c>
      <c r="B833" s="72" t="s">
        <v>1748</v>
      </c>
      <c r="C833" s="71" t="s">
        <v>402</v>
      </c>
      <c r="D833" s="100">
        <v>3.49</v>
      </c>
      <c r="E833" s="6" t="s">
        <v>195</v>
      </c>
    </row>
    <row r="834" spans="1:5" ht="17.25" x14ac:dyDescent="0.25">
      <c r="A834" s="71" t="s">
        <v>1749</v>
      </c>
      <c r="B834" s="72" t="s">
        <v>1750</v>
      </c>
      <c r="C834" s="71" t="s">
        <v>402</v>
      </c>
      <c r="D834" s="100">
        <v>3.08</v>
      </c>
      <c r="E834" s="6" t="s">
        <v>195</v>
      </c>
    </row>
    <row r="835" spans="1:5" ht="17.25" x14ac:dyDescent="0.25">
      <c r="A835" s="71" t="s">
        <v>1751</v>
      </c>
      <c r="B835" s="72" t="s">
        <v>1752</v>
      </c>
      <c r="C835" s="71" t="s">
        <v>402</v>
      </c>
      <c r="D835" s="100">
        <v>2.4300000000000002</v>
      </c>
      <c r="E835" s="6" t="s">
        <v>195</v>
      </c>
    </row>
    <row r="836" spans="1:5" ht="17.25" x14ac:dyDescent="0.25">
      <c r="A836" s="71" t="s">
        <v>1753</v>
      </c>
      <c r="B836" s="72" t="s">
        <v>1754</v>
      </c>
      <c r="C836" s="71" t="s">
        <v>331</v>
      </c>
      <c r="D836" s="100">
        <v>173.79</v>
      </c>
      <c r="E836" s="6" t="s">
        <v>195</v>
      </c>
    </row>
    <row r="837" spans="1:5" ht="15" x14ac:dyDescent="0.25">
      <c r="A837" s="71" t="s">
        <v>1755</v>
      </c>
      <c r="B837" s="72" t="s">
        <v>1756</v>
      </c>
      <c r="C837" s="71" t="s">
        <v>1757</v>
      </c>
      <c r="D837" s="100">
        <v>46.38</v>
      </c>
      <c r="E837" s="6" t="s">
        <v>195</v>
      </c>
    </row>
    <row r="838" spans="1:5" ht="17.25" x14ac:dyDescent="0.25">
      <c r="A838" s="71" t="s">
        <v>1758</v>
      </c>
      <c r="B838" s="72" t="s">
        <v>1759</v>
      </c>
      <c r="C838" s="71" t="s">
        <v>331</v>
      </c>
      <c r="D838" s="100">
        <v>381.12</v>
      </c>
      <c r="E838" s="6" t="s">
        <v>195</v>
      </c>
    </row>
    <row r="839" spans="1:5" ht="17.25" x14ac:dyDescent="0.25">
      <c r="A839" s="71" t="s">
        <v>1760</v>
      </c>
      <c r="B839" s="72" t="s">
        <v>1761</v>
      </c>
      <c r="C839" s="71" t="s">
        <v>283</v>
      </c>
      <c r="D839" s="100">
        <v>6.67</v>
      </c>
      <c r="E839" s="6" t="s">
        <v>195</v>
      </c>
    </row>
    <row r="840" spans="1:5" ht="17.25" x14ac:dyDescent="0.25">
      <c r="A840" s="71" t="s">
        <v>1762</v>
      </c>
      <c r="B840" s="72" t="s">
        <v>569</v>
      </c>
      <c r="C840" s="71" t="s">
        <v>283</v>
      </c>
      <c r="D840" s="100">
        <v>3.79</v>
      </c>
      <c r="E840" s="6" t="s">
        <v>195</v>
      </c>
    </row>
    <row r="841" spans="1:5" ht="17.25" x14ac:dyDescent="0.25">
      <c r="A841" s="71" t="s">
        <v>1763</v>
      </c>
      <c r="B841" s="72" t="s">
        <v>1764</v>
      </c>
      <c r="C841" s="71" t="s">
        <v>331</v>
      </c>
      <c r="D841" s="100">
        <v>368.41</v>
      </c>
      <c r="E841" s="6" t="s">
        <v>195</v>
      </c>
    </row>
    <row r="842" spans="1:5" ht="17.25" x14ac:dyDescent="0.25">
      <c r="A842" s="71" t="s">
        <v>1765</v>
      </c>
      <c r="B842" s="72" t="s">
        <v>1766</v>
      </c>
      <c r="C842" s="71" t="s">
        <v>331</v>
      </c>
      <c r="D842" s="100">
        <v>135.08000000000001</v>
      </c>
      <c r="E842" s="6" t="s">
        <v>195</v>
      </c>
    </row>
    <row r="843" spans="1:5" ht="17.25" x14ac:dyDescent="0.25">
      <c r="A843" s="71" t="s">
        <v>1767</v>
      </c>
      <c r="B843" s="72" t="s">
        <v>1768</v>
      </c>
      <c r="C843" s="71" t="s">
        <v>331</v>
      </c>
      <c r="D843" s="100">
        <v>172.3</v>
      </c>
      <c r="E843" s="6" t="s">
        <v>195</v>
      </c>
    </row>
    <row r="844" spans="1:5" ht="17.25" x14ac:dyDescent="0.25">
      <c r="A844" s="71" t="s">
        <v>1769</v>
      </c>
      <c r="B844" s="72" t="s">
        <v>1770</v>
      </c>
      <c r="C844" s="71" t="s">
        <v>331</v>
      </c>
      <c r="D844" s="100">
        <v>443.09</v>
      </c>
      <c r="E844" s="6" t="s">
        <v>195</v>
      </c>
    </row>
    <row r="845" spans="1:5" ht="15" x14ac:dyDescent="0.25">
      <c r="A845" s="71" t="s">
        <v>1771</v>
      </c>
      <c r="B845" s="72" t="s">
        <v>1772</v>
      </c>
      <c r="C845" s="71" t="s">
        <v>194</v>
      </c>
      <c r="D845" s="100">
        <v>235.21</v>
      </c>
      <c r="E845" s="6" t="s">
        <v>195</v>
      </c>
    </row>
    <row r="846" spans="1:5" ht="17.25" x14ac:dyDescent="0.25">
      <c r="A846" s="71" t="s">
        <v>1773</v>
      </c>
      <c r="B846" s="72" t="s">
        <v>926</v>
      </c>
      <c r="C846" s="71" t="s">
        <v>331</v>
      </c>
      <c r="D846" s="100">
        <v>1408.11</v>
      </c>
      <c r="E846" s="6" t="s">
        <v>195</v>
      </c>
    </row>
    <row r="847" spans="1:5" ht="17.25" x14ac:dyDescent="0.25">
      <c r="A847" s="71" t="s">
        <v>1774</v>
      </c>
      <c r="B847" s="72" t="s">
        <v>924</v>
      </c>
      <c r="C847" s="71" t="s">
        <v>331</v>
      </c>
      <c r="D847" s="100">
        <v>1113.07</v>
      </c>
      <c r="E847" s="6" t="s">
        <v>195</v>
      </c>
    </row>
    <row r="848" spans="1:5" ht="17.25" x14ac:dyDescent="0.25">
      <c r="A848" s="71" t="s">
        <v>1775</v>
      </c>
      <c r="B848" s="72" t="s">
        <v>1776</v>
      </c>
      <c r="C848" s="71" t="s">
        <v>331</v>
      </c>
      <c r="D848" s="100">
        <v>108.99</v>
      </c>
      <c r="E848" s="6" t="s">
        <v>195</v>
      </c>
    </row>
    <row r="849" spans="1:5" ht="17.25" x14ac:dyDescent="0.25">
      <c r="A849" s="71" t="s">
        <v>1777</v>
      </c>
      <c r="B849" s="72" t="s">
        <v>1778</v>
      </c>
      <c r="C849" s="71" t="s">
        <v>331</v>
      </c>
      <c r="D849" s="100">
        <v>124.94</v>
      </c>
      <c r="E849" s="6" t="s">
        <v>195</v>
      </c>
    </row>
    <row r="850" spans="1:5" ht="17.25" x14ac:dyDescent="0.25">
      <c r="A850" s="71" t="s">
        <v>1779</v>
      </c>
      <c r="B850" s="72" t="s">
        <v>1780</v>
      </c>
      <c r="C850" s="71" t="s">
        <v>331</v>
      </c>
      <c r="D850" s="100">
        <v>25.68</v>
      </c>
      <c r="E850" s="6" t="s">
        <v>195</v>
      </c>
    </row>
    <row r="851" spans="1:5" ht="17.25" x14ac:dyDescent="0.25">
      <c r="A851" s="71" t="s">
        <v>1781</v>
      </c>
      <c r="B851" s="72" t="s">
        <v>1782</v>
      </c>
      <c r="C851" s="71" t="s">
        <v>331</v>
      </c>
      <c r="D851" s="100">
        <v>396.73</v>
      </c>
      <c r="E851" s="6" t="s">
        <v>195</v>
      </c>
    </row>
    <row r="852" spans="1:5" ht="17.25" x14ac:dyDescent="0.25">
      <c r="A852" s="71" t="s">
        <v>1783</v>
      </c>
      <c r="B852" s="72" t="s">
        <v>1784</v>
      </c>
      <c r="C852" s="71" t="s">
        <v>331</v>
      </c>
      <c r="D852" s="100">
        <v>39.43</v>
      </c>
      <c r="E852" s="6" t="s">
        <v>195</v>
      </c>
    </row>
    <row r="853" spans="1:5" ht="17.25" x14ac:dyDescent="0.25">
      <c r="A853" s="71" t="s">
        <v>38</v>
      </c>
      <c r="B853" s="72" t="s">
        <v>1785</v>
      </c>
      <c r="C853" s="71" t="s">
        <v>331</v>
      </c>
      <c r="D853" s="100">
        <v>50.37</v>
      </c>
      <c r="E853" s="6" t="s">
        <v>195</v>
      </c>
    </row>
    <row r="854" spans="1:5" ht="17.25" x14ac:dyDescent="0.25">
      <c r="A854" s="71" t="s">
        <v>1786</v>
      </c>
      <c r="B854" s="72" t="s">
        <v>1787</v>
      </c>
      <c r="C854" s="71" t="s">
        <v>283</v>
      </c>
      <c r="D854" s="100">
        <v>172.85</v>
      </c>
      <c r="E854" s="6" t="s">
        <v>195</v>
      </c>
    </row>
    <row r="855" spans="1:5" ht="17.25" x14ac:dyDescent="0.25">
      <c r="A855" s="71" t="s">
        <v>1788</v>
      </c>
      <c r="B855" s="72" t="s">
        <v>692</v>
      </c>
      <c r="C855" s="71" t="s">
        <v>283</v>
      </c>
      <c r="D855" s="100">
        <v>200.47</v>
      </c>
      <c r="E855" s="6" t="s">
        <v>195</v>
      </c>
    </row>
    <row r="856" spans="1:5" ht="17.25" x14ac:dyDescent="0.25">
      <c r="A856" s="71" t="s">
        <v>1789</v>
      </c>
      <c r="B856" s="72" t="s">
        <v>1167</v>
      </c>
      <c r="C856" s="71" t="s">
        <v>283</v>
      </c>
      <c r="D856" s="100">
        <v>227.42</v>
      </c>
      <c r="E856" s="6" t="s">
        <v>195</v>
      </c>
    </row>
    <row r="857" spans="1:5" ht="17.25" x14ac:dyDescent="0.25">
      <c r="A857" s="71" t="s">
        <v>1790</v>
      </c>
      <c r="B857" s="72" t="s">
        <v>1169</v>
      </c>
      <c r="C857" s="71" t="s">
        <v>283</v>
      </c>
      <c r="D857" s="100">
        <v>236.17</v>
      </c>
      <c r="E857" s="6" t="s">
        <v>195</v>
      </c>
    </row>
    <row r="858" spans="1:5" ht="15" x14ac:dyDescent="0.25">
      <c r="A858" s="71" t="s">
        <v>1791</v>
      </c>
      <c r="B858" s="72" t="s">
        <v>694</v>
      </c>
      <c r="C858" s="71" t="s">
        <v>695</v>
      </c>
      <c r="D858" s="100">
        <v>15.47</v>
      </c>
      <c r="E858" s="6" t="s">
        <v>195</v>
      </c>
    </row>
    <row r="859" spans="1:5" ht="15" x14ac:dyDescent="0.25">
      <c r="A859" s="71" t="s">
        <v>1792</v>
      </c>
      <c r="B859" s="72" t="s">
        <v>697</v>
      </c>
      <c r="C859" s="71" t="s">
        <v>695</v>
      </c>
      <c r="D859" s="100">
        <v>15.27</v>
      </c>
      <c r="E859" s="6" t="s">
        <v>195</v>
      </c>
    </row>
    <row r="860" spans="1:5" ht="15" x14ac:dyDescent="0.25">
      <c r="A860" s="71" t="s">
        <v>1793</v>
      </c>
      <c r="B860" s="72" t="s">
        <v>699</v>
      </c>
      <c r="C860" s="71" t="s">
        <v>695</v>
      </c>
      <c r="D860" s="100">
        <v>19.46</v>
      </c>
      <c r="E860" s="6" t="s">
        <v>195</v>
      </c>
    </row>
    <row r="861" spans="1:5" ht="17.25" x14ac:dyDescent="0.25">
      <c r="A861" s="71" t="s">
        <v>1794</v>
      </c>
      <c r="B861" s="72" t="s">
        <v>1197</v>
      </c>
      <c r="C861" s="71" t="s">
        <v>331</v>
      </c>
      <c r="D861" s="100">
        <v>734.08</v>
      </c>
      <c r="E861" s="6" t="s">
        <v>195</v>
      </c>
    </row>
    <row r="862" spans="1:5" ht="17.25" x14ac:dyDescent="0.25">
      <c r="A862" s="71" t="s">
        <v>1795</v>
      </c>
      <c r="B862" s="72" t="s">
        <v>1199</v>
      </c>
      <c r="C862" s="71" t="s">
        <v>331</v>
      </c>
      <c r="D862" s="100">
        <v>792.15</v>
      </c>
      <c r="E862" s="6" t="s">
        <v>195</v>
      </c>
    </row>
    <row r="863" spans="1:5" ht="17.25" x14ac:dyDescent="0.25">
      <c r="A863" s="71" t="s">
        <v>1796</v>
      </c>
      <c r="B863" s="72" t="s">
        <v>1201</v>
      </c>
      <c r="C863" s="71" t="s">
        <v>331</v>
      </c>
      <c r="D863" s="100">
        <v>804.46</v>
      </c>
      <c r="E863" s="6" t="s">
        <v>195</v>
      </c>
    </row>
    <row r="864" spans="1:5" ht="17.25" x14ac:dyDescent="0.25">
      <c r="A864" s="71" t="s">
        <v>1797</v>
      </c>
      <c r="B864" s="72" t="s">
        <v>1379</v>
      </c>
      <c r="C864" s="71" t="s">
        <v>331</v>
      </c>
      <c r="D864" s="100">
        <v>833</v>
      </c>
      <c r="E864" s="6" t="s">
        <v>195</v>
      </c>
    </row>
    <row r="865" spans="1:5" ht="17.25" x14ac:dyDescent="0.25">
      <c r="A865" s="71" t="s">
        <v>1798</v>
      </c>
      <c r="B865" s="72" t="s">
        <v>1381</v>
      </c>
      <c r="C865" s="71" t="s">
        <v>331</v>
      </c>
      <c r="D865" s="100">
        <v>850.23</v>
      </c>
      <c r="E865" s="6" t="s">
        <v>195</v>
      </c>
    </row>
    <row r="866" spans="1:5" ht="17.25" x14ac:dyDescent="0.25">
      <c r="A866" s="71" t="s">
        <v>1799</v>
      </c>
      <c r="B866" s="72" t="s">
        <v>1205</v>
      </c>
      <c r="C866" s="71" t="s">
        <v>331</v>
      </c>
      <c r="D866" s="100">
        <v>872.75</v>
      </c>
      <c r="E866" s="6" t="s">
        <v>195</v>
      </c>
    </row>
    <row r="867" spans="1:5" ht="17.25" x14ac:dyDescent="0.25">
      <c r="A867" s="71" t="s">
        <v>1800</v>
      </c>
      <c r="B867" s="72" t="s">
        <v>1391</v>
      </c>
      <c r="C867" s="71" t="s">
        <v>331</v>
      </c>
      <c r="D867" s="100">
        <v>886.96</v>
      </c>
      <c r="E867" s="6" t="s">
        <v>195</v>
      </c>
    </row>
    <row r="868" spans="1:5" ht="17.25" x14ac:dyDescent="0.25">
      <c r="A868" s="71" t="s">
        <v>1801</v>
      </c>
      <c r="B868" s="72" t="s">
        <v>1393</v>
      </c>
      <c r="C868" s="71" t="s">
        <v>331</v>
      </c>
      <c r="D868" s="100">
        <v>926.65</v>
      </c>
      <c r="E868" s="6" t="s">
        <v>195</v>
      </c>
    </row>
    <row r="869" spans="1:5" ht="17.25" x14ac:dyDescent="0.25">
      <c r="A869" s="71" t="s">
        <v>1802</v>
      </c>
      <c r="B869" s="72" t="s">
        <v>714</v>
      </c>
      <c r="C869" s="71" t="s">
        <v>331</v>
      </c>
      <c r="D869" s="100">
        <v>735.37</v>
      </c>
      <c r="E869" s="6" t="s">
        <v>195</v>
      </c>
    </row>
    <row r="870" spans="1:5" ht="17.25" x14ac:dyDescent="0.25">
      <c r="A870" s="71" t="s">
        <v>1803</v>
      </c>
      <c r="B870" s="72" t="s">
        <v>1804</v>
      </c>
      <c r="C870" s="71" t="s">
        <v>331</v>
      </c>
      <c r="D870" s="100">
        <v>100.43</v>
      </c>
      <c r="E870" s="6" t="s">
        <v>195</v>
      </c>
    </row>
    <row r="871" spans="1:5" ht="17.25" x14ac:dyDescent="0.25">
      <c r="A871" s="71" t="s">
        <v>1805</v>
      </c>
      <c r="B871" s="72" t="s">
        <v>733</v>
      </c>
      <c r="C871" s="71" t="s">
        <v>331</v>
      </c>
      <c r="D871" s="100">
        <v>435.09</v>
      </c>
      <c r="E871" s="6" t="s">
        <v>195</v>
      </c>
    </row>
    <row r="872" spans="1:5" ht="17.25" x14ac:dyDescent="0.25">
      <c r="A872" s="71" t="s">
        <v>1806</v>
      </c>
      <c r="B872" s="72" t="s">
        <v>735</v>
      </c>
      <c r="C872" s="71" t="s">
        <v>331</v>
      </c>
      <c r="D872" s="100">
        <v>620.19000000000005</v>
      </c>
      <c r="E872" s="6" t="s">
        <v>195</v>
      </c>
    </row>
    <row r="873" spans="1:5" ht="17.25" x14ac:dyDescent="0.25">
      <c r="A873" s="71" t="s">
        <v>1807</v>
      </c>
      <c r="B873" s="72" t="s">
        <v>737</v>
      </c>
      <c r="C873" s="71" t="s">
        <v>331</v>
      </c>
      <c r="D873" s="100">
        <v>285.22000000000003</v>
      </c>
      <c r="E873" s="6" t="s">
        <v>195</v>
      </c>
    </row>
    <row r="874" spans="1:5" ht="15" x14ac:dyDescent="0.25">
      <c r="A874" s="71" t="s">
        <v>1808</v>
      </c>
      <c r="B874" s="72" t="s">
        <v>1809</v>
      </c>
      <c r="C874" s="71" t="s">
        <v>194</v>
      </c>
      <c r="D874" s="100">
        <v>175.77</v>
      </c>
      <c r="E874" s="6" t="s">
        <v>195</v>
      </c>
    </row>
    <row r="875" spans="1:5" ht="15" x14ac:dyDescent="0.25">
      <c r="A875" s="71" t="s">
        <v>1810</v>
      </c>
      <c r="B875" s="72" t="s">
        <v>1811</v>
      </c>
      <c r="C875" s="71" t="s">
        <v>194</v>
      </c>
      <c r="D875" s="100">
        <v>191.03</v>
      </c>
      <c r="E875" s="6" t="s">
        <v>195</v>
      </c>
    </row>
    <row r="876" spans="1:5" ht="15" x14ac:dyDescent="0.25">
      <c r="A876" s="71" t="s">
        <v>1812</v>
      </c>
      <c r="B876" s="72" t="s">
        <v>1813</v>
      </c>
      <c r="C876" s="71" t="s">
        <v>194</v>
      </c>
      <c r="D876" s="100">
        <v>278.10000000000002</v>
      </c>
      <c r="E876" s="6" t="s">
        <v>195</v>
      </c>
    </row>
    <row r="877" spans="1:5" ht="15" x14ac:dyDescent="0.25">
      <c r="A877" s="71" t="s">
        <v>1814</v>
      </c>
      <c r="B877" s="72" t="s">
        <v>1815</v>
      </c>
      <c r="C877" s="71" t="s">
        <v>194</v>
      </c>
      <c r="D877" s="100">
        <v>255.41</v>
      </c>
      <c r="E877" s="6" t="s">
        <v>195</v>
      </c>
    </row>
    <row r="878" spans="1:5" ht="15" x14ac:dyDescent="0.25">
      <c r="A878" s="71" t="s">
        <v>1816</v>
      </c>
      <c r="B878" s="72" t="s">
        <v>1817</v>
      </c>
      <c r="C878" s="71" t="s">
        <v>194</v>
      </c>
      <c r="D878" s="100">
        <v>309.33</v>
      </c>
      <c r="E878" s="6" t="s">
        <v>195</v>
      </c>
    </row>
    <row r="879" spans="1:5" ht="15" x14ac:dyDescent="0.25">
      <c r="A879" s="71" t="s">
        <v>1818</v>
      </c>
      <c r="B879" s="72" t="s">
        <v>1819</v>
      </c>
      <c r="C879" s="71" t="s">
        <v>194</v>
      </c>
      <c r="D879" s="100">
        <v>349.92</v>
      </c>
      <c r="E879" s="6" t="s">
        <v>195</v>
      </c>
    </row>
    <row r="880" spans="1:5" ht="15" x14ac:dyDescent="0.25">
      <c r="A880" s="71" t="s">
        <v>1820</v>
      </c>
      <c r="B880" s="72" t="s">
        <v>1821</v>
      </c>
      <c r="C880" s="71" t="s">
        <v>194</v>
      </c>
      <c r="D880" s="100">
        <v>387.48</v>
      </c>
      <c r="E880" s="6" t="s">
        <v>195</v>
      </c>
    </row>
    <row r="881" spans="1:5" ht="15" x14ac:dyDescent="0.25">
      <c r="A881" s="71" t="s">
        <v>1822</v>
      </c>
      <c r="B881" s="72" t="s">
        <v>1823</v>
      </c>
      <c r="C881" s="71" t="s">
        <v>194</v>
      </c>
      <c r="D881" s="100">
        <v>472.17</v>
      </c>
      <c r="E881" s="6" t="s">
        <v>195</v>
      </c>
    </row>
    <row r="882" spans="1:5" ht="15" x14ac:dyDescent="0.25">
      <c r="A882" s="71" t="s">
        <v>1824</v>
      </c>
      <c r="B882" s="72" t="s">
        <v>1825</v>
      </c>
      <c r="C882" s="71" t="s">
        <v>194</v>
      </c>
      <c r="D882" s="100">
        <v>523.52</v>
      </c>
      <c r="E882" s="6" t="s">
        <v>195</v>
      </c>
    </row>
    <row r="883" spans="1:5" ht="15" x14ac:dyDescent="0.25">
      <c r="A883" s="71" t="s">
        <v>1826</v>
      </c>
      <c r="B883" s="72" t="s">
        <v>1827</v>
      </c>
      <c r="C883" s="71" t="s">
        <v>194</v>
      </c>
      <c r="D883" s="100">
        <v>606.95000000000005</v>
      </c>
      <c r="E883" s="6" t="s">
        <v>195</v>
      </c>
    </row>
    <row r="884" spans="1:5" ht="15" x14ac:dyDescent="0.25">
      <c r="A884" s="71" t="s">
        <v>1828</v>
      </c>
      <c r="B884" s="72" t="s">
        <v>1829</v>
      </c>
      <c r="C884" s="71" t="s">
        <v>194</v>
      </c>
      <c r="D884" s="100">
        <v>745.74</v>
      </c>
      <c r="E884" s="6" t="s">
        <v>195</v>
      </c>
    </row>
    <row r="885" spans="1:5" ht="15" x14ac:dyDescent="0.25">
      <c r="A885" s="71" t="s">
        <v>1830</v>
      </c>
      <c r="B885" s="72" t="s">
        <v>1831</v>
      </c>
      <c r="C885" s="71" t="s">
        <v>194</v>
      </c>
      <c r="D885" s="100">
        <v>625.73</v>
      </c>
      <c r="E885" s="6" t="s">
        <v>195</v>
      </c>
    </row>
    <row r="886" spans="1:5" ht="15" x14ac:dyDescent="0.25">
      <c r="A886" s="71" t="s">
        <v>1832</v>
      </c>
      <c r="B886" s="72" t="s">
        <v>1833</v>
      </c>
      <c r="C886" s="71" t="s">
        <v>194</v>
      </c>
      <c r="D886" s="100">
        <v>1010.89</v>
      </c>
      <c r="E886" s="6" t="s">
        <v>195</v>
      </c>
    </row>
    <row r="887" spans="1:5" ht="15" x14ac:dyDescent="0.25">
      <c r="A887" s="71" t="s">
        <v>1834</v>
      </c>
      <c r="B887" s="72" t="s">
        <v>1835</v>
      </c>
      <c r="C887" s="71" t="s">
        <v>194</v>
      </c>
      <c r="D887" s="100">
        <v>1515.65</v>
      </c>
      <c r="E887" s="6" t="s">
        <v>195</v>
      </c>
    </row>
    <row r="888" spans="1:5" ht="15" x14ac:dyDescent="0.25">
      <c r="A888" s="71" t="s">
        <v>1836</v>
      </c>
      <c r="B888" s="72" t="s">
        <v>1837</v>
      </c>
      <c r="C888" s="71" t="s">
        <v>194</v>
      </c>
      <c r="D888" s="100">
        <v>110.14</v>
      </c>
      <c r="E888" s="6" t="s">
        <v>195</v>
      </c>
    </row>
    <row r="889" spans="1:5" ht="15" x14ac:dyDescent="0.25">
      <c r="A889" s="71" t="s">
        <v>1838</v>
      </c>
      <c r="B889" s="72" t="s">
        <v>1839</v>
      </c>
      <c r="C889" s="71" t="s">
        <v>194</v>
      </c>
      <c r="D889" s="100">
        <v>128.68</v>
      </c>
      <c r="E889" s="6" t="s">
        <v>195</v>
      </c>
    </row>
    <row r="890" spans="1:5" ht="15" x14ac:dyDescent="0.25">
      <c r="A890" s="71" t="s">
        <v>1840</v>
      </c>
      <c r="B890" s="72" t="s">
        <v>1841</v>
      </c>
      <c r="C890" s="71" t="s">
        <v>194</v>
      </c>
      <c r="D890" s="100">
        <v>200.97</v>
      </c>
      <c r="E890" s="6" t="s">
        <v>195</v>
      </c>
    </row>
    <row r="891" spans="1:5" ht="15" x14ac:dyDescent="0.25">
      <c r="A891" s="71" t="s">
        <v>1842</v>
      </c>
      <c r="B891" s="72" t="s">
        <v>1843</v>
      </c>
      <c r="C891" s="71" t="s">
        <v>194</v>
      </c>
      <c r="D891" s="100">
        <v>258.98</v>
      </c>
      <c r="E891" s="6" t="s">
        <v>195</v>
      </c>
    </row>
    <row r="892" spans="1:5" ht="15" x14ac:dyDescent="0.25">
      <c r="A892" s="71" t="s">
        <v>1844</v>
      </c>
      <c r="B892" s="72" t="s">
        <v>1845</v>
      </c>
      <c r="C892" s="71" t="s">
        <v>194</v>
      </c>
      <c r="D892" s="100">
        <v>300.31</v>
      </c>
      <c r="E892" s="6" t="s">
        <v>195</v>
      </c>
    </row>
    <row r="893" spans="1:5" ht="15" x14ac:dyDescent="0.25">
      <c r="A893" s="71" t="s">
        <v>1846</v>
      </c>
      <c r="B893" s="72" t="s">
        <v>1847</v>
      </c>
      <c r="C893" s="71" t="s">
        <v>194</v>
      </c>
      <c r="D893" s="100">
        <v>409.55</v>
      </c>
      <c r="E893" s="6" t="s">
        <v>195</v>
      </c>
    </row>
    <row r="894" spans="1:5" ht="15" x14ac:dyDescent="0.25">
      <c r="A894" s="71" t="s">
        <v>1848</v>
      </c>
      <c r="B894" s="72" t="s">
        <v>1849</v>
      </c>
      <c r="C894" s="71" t="s">
        <v>194</v>
      </c>
      <c r="D894" s="100">
        <v>624.99</v>
      </c>
      <c r="E894" s="6" t="s">
        <v>195</v>
      </c>
    </row>
    <row r="895" spans="1:5" ht="17.25" x14ac:dyDescent="0.25">
      <c r="A895" s="71" t="s">
        <v>1850</v>
      </c>
      <c r="B895" s="72" t="s">
        <v>1851</v>
      </c>
      <c r="C895" s="71" t="s">
        <v>331</v>
      </c>
      <c r="D895" s="100">
        <v>1164.21</v>
      </c>
      <c r="E895" s="6" t="s">
        <v>195</v>
      </c>
    </row>
    <row r="896" spans="1:5" ht="17.25" x14ac:dyDescent="0.25">
      <c r="A896" s="71" t="s">
        <v>1852</v>
      </c>
      <c r="B896" s="72" t="s">
        <v>1853</v>
      </c>
      <c r="C896" s="71" t="s">
        <v>283</v>
      </c>
      <c r="D896" s="100">
        <v>249.97</v>
      </c>
      <c r="E896" s="6" t="s">
        <v>195</v>
      </c>
    </row>
    <row r="897" spans="1:5" ht="17.25" x14ac:dyDescent="0.25">
      <c r="A897" s="71" t="s">
        <v>1854</v>
      </c>
      <c r="B897" s="72" t="s">
        <v>1855</v>
      </c>
      <c r="C897" s="71" t="s">
        <v>283</v>
      </c>
      <c r="D897" s="100">
        <v>277.93</v>
      </c>
      <c r="E897" s="6" t="s">
        <v>195</v>
      </c>
    </row>
    <row r="898" spans="1:5" ht="17.25" x14ac:dyDescent="0.25">
      <c r="A898" s="71" t="s">
        <v>1856</v>
      </c>
      <c r="B898" s="72" t="s">
        <v>1857</v>
      </c>
      <c r="C898" s="71" t="s">
        <v>283</v>
      </c>
      <c r="D898" s="100">
        <v>329.71</v>
      </c>
      <c r="E898" s="6" t="s">
        <v>195</v>
      </c>
    </row>
    <row r="899" spans="1:5" ht="30" x14ac:dyDescent="0.25">
      <c r="A899" s="71" t="s">
        <v>1858</v>
      </c>
      <c r="B899" s="72" t="s">
        <v>1859</v>
      </c>
      <c r="C899" s="71" t="s">
        <v>283</v>
      </c>
      <c r="D899" s="100">
        <v>366.74</v>
      </c>
      <c r="E899" s="6" t="s">
        <v>195</v>
      </c>
    </row>
    <row r="900" spans="1:5" ht="30" x14ac:dyDescent="0.25">
      <c r="A900" s="71" t="s">
        <v>1860</v>
      </c>
      <c r="B900" s="72" t="s">
        <v>1861</v>
      </c>
      <c r="C900" s="71" t="s">
        <v>283</v>
      </c>
      <c r="D900" s="100">
        <v>406.39</v>
      </c>
      <c r="E900" s="6" t="s">
        <v>195</v>
      </c>
    </row>
    <row r="901" spans="1:5" ht="30" x14ac:dyDescent="0.25">
      <c r="A901" s="71" t="s">
        <v>1862</v>
      </c>
      <c r="B901" s="72" t="s">
        <v>1863</v>
      </c>
      <c r="C901" s="71" t="s">
        <v>283</v>
      </c>
      <c r="D901" s="100">
        <v>471.5</v>
      </c>
      <c r="E901" s="6" t="s">
        <v>195</v>
      </c>
    </row>
    <row r="902" spans="1:5" ht="17.25" x14ac:dyDescent="0.25">
      <c r="A902" s="71" t="s">
        <v>1864</v>
      </c>
      <c r="B902" s="72" t="s">
        <v>1865</v>
      </c>
      <c r="C902" s="71" t="s">
        <v>331</v>
      </c>
      <c r="D902" s="100">
        <v>1109.83</v>
      </c>
      <c r="E902" s="6" t="s">
        <v>195</v>
      </c>
    </row>
    <row r="903" spans="1:5" ht="17.25" x14ac:dyDescent="0.25">
      <c r="A903" s="71" t="s">
        <v>1866</v>
      </c>
      <c r="B903" s="72" t="s">
        <v>746</v>
      </c>
      <c r="C903" s="71" t="s">
        <v>331</v>
      </c>
      <c r="D903" s="100">
        <v>266.10000000000002</v>
      </c>
      <c r="E903" s="6" t="s">
        <v>195</v>
      </c>
    </row>
    <row r="904" spans="1:5" ht="15" x14ac:dyDescent="0.25">
      <c r="A904" s="71" t="s">
        <v>1867</v>
      </c>
      <c r="B904" s="72" t="s">
        <v>916</v>
      </c>
      <c r="C904" s="71" t="s">
        <v>194</v>
      </c>
      <c r="D904" s="100">
        <v>88.17</v>
      </c>
      <c r="E904" s="6" t="s">
        <v>195</v>
      </c>
    </row>
    <row r="905" spans="1:5" ht="15" x14ac:dyDescent="0.25">
      <c r="A905" s="71" t="s">
        <v>1868</v>
      </c>
      <c r="B905" s="72" t="s">
        <v>918</v>
      </c>
      <c r="C905" s="71" t="s">
        <v>194</v>
      </c>
      <c r="D905" s="100">
        <v>134.9</v>
      </c>
      <c r="E905" s="6" t="s">
        <v>195</v>
      </c>
    </row>
    <row r="906" spans="1:5" ht="15" x14ac:dyDescent="0.25">
      <c r="A906" s="71" t="s">
        <v>1869</v>
      </c>
      <c r="B906" s="72" t="s">
        <v>920</v>
      </c>
      <c r="C906" s="71" t="s">
        <v>194</v>
      </c>
      <c r="D906" s="100">
        <v>229.84</v>
      </c>
      <c r="E906" s="6" t="s">
        <v>195</v>
      </c>
    </row>
    <row r="907" spans="1:5" ht="15" x14ac:dyDescent="0.25">
      <c r="A907" s="71" t="s">
        <v>1870</v>
      </c>
      <c r="B907" s="72" t="s">
        <v>1871</v>
      </c>
      <c r="C907" s="71" t="s">
        <v>194</v>
      </c>
      <c r="D907" s="100">
        <v>28.55</v>
      </c>
      <c r="E907" s="6" t="s">
        <v>195</v>
      </c>
    </row>
    <row r="908" spans="1:5" ht="15" x14ac:dyDescent="0.25">
      <c r="A908" s="71" t="s">
        <v>1872</v>
      </c>
      <c r="B908" s="72" t="s">
        <v>1873</v>
      </c>
      <c r="C908" s="71" t="s">
        <v>194</v>
      </c>
      <c r="D908" s="100">
        <v>153.33000000000001</v>
      </c>
      <c r="E908" s="6" t="s">
        <v>195</v>
      </c>
    </row>
    <row r="909" spans="1:5" ht="15" x14ac:dyDescent="0.25">
      <c r="A909" s="71" t="s">
        <v>1874</v>
      </c>
      <c r="B909" s="72" t="s">
        <v>1875</v>
      </c>
      <c r="C909" s="71" t="s">
        <v>194</v>
      </c>
      <c r="D909" s="100">
        <v>221.7</v>
      </c>
      <c r="E909" s="6" t="s">
        <v>195</v>
      </c>
    </row>
    <row r="910" spans="1:5" ht="15" x14ac:dyDescent="0.25">
      <c r="A910" s="71" t="s">
        <v>1876</v>
      </c>
      <c r="B910" s="72" t="s">
        <v>1877</v>
      </c>
      <c r="C910" s="71" t="s">
        <v>695</v>
      </c>
      <c r="D910" s="100">
        <v>45.14</v>
      </c>
      <c r="E910" s="6" t="s">
        <v>195</v>
      </c>
    </row>
    <row r="911" spans="1:5" ht="17.25" x14ac:dyDescent="0.25">
      <c r="A911" s="71" t="s">
        <v>1878</v>
      </c>
      <c r="B911" s="72" t="s">
        <v>1879</v>
      </c>
      <c r="C911" s="71" t="s">
        <v>283</v>
      </c>
      <c r="D911" s="100">
        <v>6.77</v>
      </c>
      <c r="E911" s="6" t="s">
        <v>195</v>
      </c>
    </row>
    <row r="912" spans="1:5" ht="17.25" x14ac:dyDescent="0.25">
      <c r="A912" s="71" t="s">
        <v>1880</v>
      </c>
      <c r="B912" s="72" t="s">
        <v>1881</v>
      </c>
      <c r="C912" s="71" t="s">
        <v>283</v>
      </c>
      <c r="D912" s="100">
        <v>7.87</v>
      </c>
      <c r="E912" s="6" t="s">
        <v>195</v>
      </c>
    </row>
    <row r="913" spans="1:5" ht="17.25" x14ac:dyDescent="0.25">
      <c r="A913" s="71" t="s">
        <v>1882</v>
      </c>
      <c r="B913" s="72" t="s">
        <v>1883</v>
      </c>
      <c r="C913" s="71" t="s">
        <v>283</v>
      </c>
      <c r="D913" s="100">
        <v>8.7799999999999994</v>
      </c>
      <c r="E913" s="6" t="s">
        <v>195</v>
      </c>
    </row>
    <row r="914" spans="1:5" ht="17.25" x14ac:dyDescent="0.25">
      <c r="A914" s="71" t="s">
        <v>1884</v>
      </c>
      <c r="B914" s="72" t="s">
        <v>798</v>
      </c>
      <c r="C914" s="71" t="s">
        <v>283</v>
      </c>
      <c r="D914" s="100">
        <v>9.32</v>
      </c>
      <c r="E914" s="6" t="s">
        <v>195</v>
      </c>
    </row>
    <row r="915" spans="1:5" ht="17.25" x14ac:dyDescent="0.25">
      <c r="A915" s="71" t="s">
        <v>1885</v>
      </c>
      <c r="B915" s="72" t="s">
        <v>800</v>
      </c>
      <c r="C915" s="71" t="s">
        <v>283</v>
      </c>
      <c r="D915" s="100">
        <v>11.02</v>
      </c>
      <c r="E915" s="6" t="s">
        <v>195</v>
      </c>
    </row>
    <row r="916" spans="1:5" ht="17.25" x14ac:dyDescent="0.25">
      <c r="A916" s="71" t="s">
        <v>1886</v>
      </c>
      <c r="B916" s="72" t="s">
        <v>802</v>
      </c>
      <c r="C916" s="71" t="s">
        <v>283</v>
      </c>
      <c r="D916" s="100">
        <v>12.64</v>
      </c>
      <c r="E916" s="6" t="s">
        <v>195</v>
      </c>
    </row>
    <row r="917" spans="1:5" ht="17.25" x14ac:dyDescent="0.25">
      <c r="A917" s="71" t="s">
        <v>1887</v>
      </c>
      <c r="B917" s="72" t="s">
        <v>804</v>
      </c>
      <c r="C917" s="71" t="s">
        <v>283</v>
      </c>
      <c r="D917" s="100">
        <v>16.12</v>
      </c>
      <c r="E917" s="6" t="s">
        <v>195</v>
      </c>
    </row>
    <row r="918" spans="1:5" ht="17.25" x14ac:dyDescent="0.25">
      <c r="A918" s="71" t="s">
        <v>1888</v>
      </c>
      <c r="B918" s="72" t="s">
        <v>806</v>
      </c>
      <c r="C918" s="71" t="s">
        <v>283</v>
      </c>
      <c r="D918" s="100">
        <v>19.350000000000001</v>
      </c>
      <c r="E918" s="6" t="s">
        <v>195</v>
      </c>
    </row>
    <row r="919" spans="1:5" ht="17.25" x14ac:dyDescent="0.25">
      <c r="A919" s="71" t="s">
        <v>1889</v>
      </c>
      <c r="B919" s="72" t="s">
        <v>808</v>
      </c>
      <c r="C919" s="71" t="s">
        <v>283</v>
      </c>
      <c r="D919" s="100">
        <v>23.02</v>
      </c>
      <c r="E919" s="6" t="s">
        <v>195</v>
      </c>
    </row>
    <row r="920" spans="1:5" ht="17.25" x14ac:dyDescent="0.25">
      <c r="A920" s="71" t="s">
        <v>1890</v>
      </c>
      <c r="B920" s="72" t="s">
        <v>1891</v>
      </c>
      <c r="C920" s="71" t="s">
        <v>283</v>
      </c>
      <c r="D920" s="100">
        <v>16.010000000000002</v>
      </c>
      <c r="E920" s="6" t="s">
        <v>195</v>
      </c>
    </row>
    <row r="921" spans="1:5" ht="17.25" x14ac:dyDescent="0.25">
      <c r="A921" s="71" t="s">
        <v>1892</v>
      </c>
      <c r="B921" s="72" t="s">
        <v>1893</v>
      </c>
      <c r="C921" s="71" t="s">
        <v>283</v>
      </c>
      <c r="D921" s="100">
        <v>25.99</v>
      </c>
      <c r="E921" s="6" t="s">
        <v>195</v>
      </c>
    </row>
    <row r="922" spans="1:5" ht="15" x14ac:dyDescent="0.25">
      <c r="A922" s="71" t="s">
        <v>1894</v>
      </c>
      <c r="B922" s="72" t="s">
        <v>816</v>
      </c>
      <c r="C922" s="71" t="s">
        <v>695</v>
      </c>
      <c r="D922" s="100">
        <v>70.16</v>
      </c>
      <c r="E922" s="6" t="s">
        <v>195</v>
      </c>
    </row>
    <row r="923" spans="1:5" ht="17.25" x14ac:dyDescent="0.25">
      <c r="A923" s="71" t="s">
        <v>1895</v>
      </c>
      <c r="B923" s="72" t="s">
        <v>1896</v>
      </c>
      <c r="C923" s="71" t="s">
        <v>331</v>
      </c>
      <c r="D923" s="100">
        <v>265.74</v>
      </c>
      <c r="E923" s="6" t="s">
        <v>195</v>
      </c>
    </row>
    <row r="924" spans="1:5" ht="17.25" x14ac:dyDescent="0.25">
      <c r="A924" s="71" t="s">
        <v>1897</v>
      </c>
      <c r="B924" s="72" t="s">
        <v>764</v>
      </c>
      <c r="C924" s="71" t="s">
        <v>331</v>
      </c>
      <c r="D924" s="100">
        <v>243.06</v>
      </c>
      <c r="E924" s="6" t="s">
        <v>195</v>
      </c>
    </row>
    <row r="925" spans="1:5" ht="17.25" x14ac:dyDescent="0.25">
      <c r="A925" s="71" t="s">
        <v>58</v>
      </c>
      <c r="B925" s="72" t="s">
        <v>1898</v>
      </c>
      <c r="C925" s="71" t="s">
        <v>331</v>
      </c>
      <c r="D925" s="100">
        <v>195.94</v>
      </c>
      <c r="E925" s="6" t="s">
        <v>195</v>
      </c>
    </row>
    <row r="926" spans="1:5" ht="15" x14ac:dyDescent="0.25">
      <c r="A926" s="71" t="s">
        <v>1899</v>
      </c>
      <c r="B926" s="72" t="s">
        <v>1900</v>
      </c>
      <c r="C926" s="71" t="s">
        <v>695</v>
      </c>
      <c r="D926" s="100">
        <v>95.52</v>
      </c>
      <c r="E926" s="6" t="s">
        <v>195</v>
      </c>
    </row>
    <row r="927" spans="1:5" ht="15" x14ac:dyDescent="0.25">
      <c r="A927" s="71" t="s">
        <v>1901</v>
      </c>
      <c r="B927" s="72" t="s">
        <v>936</v>
      </c>
      <c r="C927" s="71" t="s">
        <v>695</v>
      </c>
      <c r="D927" s="100">
        <v>98.42</v>
      </c>
      <c r="E927" s="6" t="s">
        <v>195</v>
      </c>
    </row>
    <row r="928" spans="1:5" ht="15" x14ac:dyDescent="0.25">
      <c r="A928" s="71" t="s">
        <v>1902</v>
      </c>
      <c r="B928" s="72" t="s">
        <v>938</v>
      </c>
      <c r="C928" s="71" t="s">
        <v>695</v>
      </c>
      <c r="D928" s="100">
        <v>64.069999999999993</v>
      </c>
      <c r="E928" s="6" t="s">
        <v>195</v>
      </c>
    </row>
    <row r="929" spans="1:5" ht="15" x14ac:dyDescent="0.25">
      <c r="A929" s="71" t="s">
        <v>1903</v>
      </c>
      <c r="B929" s="72" t="s">
        <v>1904</v>
      </c>
      <c r="C929" s="71" t="s">
        <v>695</v>
      </c>
      <c r="D929" s="100">
        <v>66.27</v>
      </c>
      <c r="E929" s="6" t="s">
        <v>195</v>
      </c>
    </row>
    <row r="930" spans="1:5" ht="15" x14ac:dyDescent="0.25">
      <c r="A930" s="71" t="s">
        <v>1905</v>
      </c>
      <c r="B930" s="72" t="s">
        <v>1494</v>
      </c>
      <c r="C930" s="71" t="s">
        <v>194</v>
      </c>
      <c r="D930" s="100">
        <v>47.1</v>
      </c>
      <c r="E930" s="6" t="s">
        <v>195</v>
      </c>
    </row>
    <row r="931" spans="1:5" ht="15" x14ac:dyDescent="0.25">
      <c r="A931" s="71" t="s">
        <v>1906</v>
      </c>
      <c r="B931" s="72" t="s">
        <v>1907</v>
      </c>
      <c r="C931" s="71" t="s">
        <v>695</v>
      </c>
      <c r="D931" s="100">
        <v>39.74</v>
      </c>
      <c r="E931" s="6" t="s">
        <v>195</v>
      </c>
    </row>
    <row r="932" spans="1:5" ht="15" x14ac:dyDescent="0.25">
      <c r="A932" s="71" t="s">
        <v>1908</v>
      </c>
      <c r="B932" s="72" t="s">
        <v>1909</v>
      </c>
      <c r="C932" s="71" t="s">
        <v>194</v>
      </c>
      <c r="D932" s="100">
        <v>172.6</v>
      </c>
      <c r="E932" s="6" t="s">
        <v>195</v>
      </c>
    </row>
    <row r="933" spans="1:5" ht="15" x14ac:dyDescent="0.25">
      <c r="A933" s="71" t="s">
        <v>1910</v>
      </c>
      <c r="B933" s="72" t="s">
        <v>1911</v>
      </c>
      <c r="C933" s="71" t="s">
        <v>194</v>
      </c>
      <c r="D933" s="100">
        <v>113.7</v>
      </c>
      <c r="E933" s="6" t="s">
        <v>195</v>
      </c>
    </row>
    <row r="934" spans="1:5" ht="30" x14ac:dyDescent="0.25">
      <c r="A934" s="71" t="s">
        <v>1912</v>
      </c>
      <c r="B934" s="72" t="s">
        <v>1913</v>
      </c>
      <c r="C934" s="71" t="s">
        <v>208</v>
      </c>
      <c r="D934" s="100">
        <v>58.58</v>
      </c>
      <c r="E934" s="6" t="s">
        <v>195</v>
      </c>
    </row>
    <row r="935" spans="1:5" ht="30" x14ac:dyDescent="0.25">
      <c r="A935" s="71" t="s">
        <v>1914</v>
      </c>
      <c r="B935" s="72" t="s">
        <v>1915</v>
      </c>
      <c r="C935" s="71" t="s">
        <v>208</v>
      </c>
      <c r="D935" s="100">
        <v>41.34</v>
      </c>
      <c r="E935" s="6" t="s">
        <v>195</v>
      </c>
    </row>
    <row r="936" spans="1:5" ht="17.25" x14ac:dyDescent="0.25">
      <c r="A936" s="71" t="s">
        <v>1916</v>
      </c>
      <c r="B936" s="72" t="s">
        <v>1917</v>
      </c>
      <c r="C936" s="71" t="s">
        <v>283</v>
      </c>
      <c r="D936" s="100">
        <v>37.549999999999997</v>
      </c>
      <c r="E936" s="6" t="s">
        <v>195</v>
      </c>
    </row>
    <row r="937" spans="1:5" ht="17.25" x14ac:dyDescent="0.25">
      <c r="A937" s="71" t="s">
        <v>1918</v>
      </c>
      <c r="B937" s="72" t="s">
        <v>1468</v>
      </c>
      <c r="C937" s="71" t="s">
        <v>283</v>
      </c>
      <c r="D937" s="100">
        <v>28.29</v>
      </c>
      <c r="E937" s="6" t="s">
        <v>195</v>
      </c>
    </row>
    <row r="938" spans="1:5" ht="17.25" x14ac:dyDescent="0.25">
      <c r="A938" s="71" t="s">
        <v>1919</v>
      </c>
      <c r="B938" s="72" t="s">
        <v>1920</v>
      </c>
      <c r="C938" s="71" t="s">
        <v>283</v>
      </c>
      <c r="D938" s="100">
        <v>35.15</v>
      </c>
      <c r="E938" s="6" t="s">
        <v>195</v>
      </c>
    </row>
    <row r="939" spans="1:5" ht="17.25" x14ac:dyDescent="0.25">
      <c r="A939" s="71" t="s">
        <v>1921</v>
      </c>
      <c r="B939" s="72" t="s">
        <v>1922</v>
      </c>
      <c r="C939" s="71" t="s">
        <v>283</v>
      </c>
      <c r="D939" s="100">
        <v>85.57</v>
      </c>
      <c r="E939" s="6" t="s">
        <v>195</v>
      </c>
    </row>
    <row r="940" spans="1:5" ht="17.25" x14ac:dyDescent="0.25">
      <c r="A940" s="71" t="s">
        <v>1923</v>
      </c>
      <c r="B940" s="72" t="s">
        <v>1924</v>
      </c>
      <c r="C940" s="71" t="s">
        <v>283</v>
      </c>
      <c r="D940" s="100">
        <v>98.66</v>
      </c>
      <c r="E940" s="6" t="s">
        <v>195</v>
      </c>
    </row>
    <row r="941" spans="1:5" ht="30" x14ac:dyDescent="0.25">
      <c r="A941" s="71" t="s">
        <v>1925</v>
      </c>
      <c r="B941" s="72" t="s">
        <v>1926</v>
      </c>
      <c r="C941" s="71" t="s">
        <v>283</v>
      </c>
      <c r="D941" s="100">
        <v>192.94</v>
      </c>
      <c r="E941" s="6" t="s">
        <v>195</v>
      </c>
    </row>
    <row r="942" spans="1:5" ht="17.25" x14ac:dyDescent="0.25">
      <c r="A942" s="71" t="s">
        <v>1927</v>
      </c>
      <c r="B942" s="72" t="s">
        <v>1928</v>
      </c>
      <c r="C942" s="71" t="s">
        <v>283</v>
      </c>
      <c r="D942" s="100">
        <v>46.55</v>
      </c>
      <c r="E942" s="6" t="s">
        <v>195</v>
      </c>
    </row>
    <row r="943" spans="1:5" ht="17.25" x14ac:dyDescent="0.25">
      <c r="A943" s="71" t="s">
        <v>1929</v>
      </c>
      <c r="B943" s="72" t="s">
        <v>1930</v>
      </c>
      <c r="C943" s="71" t="s">
        <v>283</v>
      </c>
      <c r="D943" s="100">
        <v>79.47</v>
      </c>
      <c r="E943" s="6" t="s">
        <v>195</v>
      </c>
    </row>
    <row r="944" spans="1:5" ht="17.25" x14ac:dyDescent="0.25">
      <c r="A944" s="71" t="s">
        <v>1931</v>
      </c>
      <c r="B944" s="72" t="s">
        <v>1448</v>
      </c>
      <c r="C944" s="71" t="s">
        <v>283</v>
      </c>
      <c r="D944" s="100">
        <v>109.54</v>
      </c>
      <c r="E944" s="6" t="s">
        <v>195</v>
      </c>
    </row>
    <row r="945" spans="1:5" ht="17.25" x14ac:dyDescent="0.25">
      <c r="A945" s="71" t="s">
        <v>1932</v>
      </c>
      <c r="B945" s="72" t="s">
        <v>1933</v>
      </c>
      <c r="C945" s="71" t="s">
        <v>283</v>
      </c>
      <c r="D945" s="100">
        <v>92.72</v>
      </c>
      <c r="E945" s="6" t="s">
        <v>195</v>
      </c>
    </row>
    <row r="946" spans="1:5" ht="17.25" x14ac:dyDescent="0.25">
      <c r="A946" s="71" t="s">
        <v>1934</v>
      </c>
      <c r="B946" s="72" t="s">
        <v>1935</v>
      </c>
      <c r="C946" s="71" t="s">
        <v>283</v>
      </c>
      <c r="D946" s="100">
        <v>136.91999999999999</v>
      </c>
      <c r="E946" s="6" t="s">
        <v>195</v>
      </c>
    </row>
    <row r="947" spans="1:5" ht="17.25" x14ac:dyDescent="0.25">
      <c r="A947" s="71" t="s">
        <v>1936</v>
      </c>
      <c r="B947" s="72" t="s">
        <v>1937</v>
      </c>
      <c r="C947" s="71" t="s">
        <v>283</v>
      </c>
      <c r="D947" s="100">
        <v>1318.29</v>
      </c>
      <c r="E947" s="6" t="s">
        <v>195</v>
      </c>
    </row>
    <row r="948" spans="1:5" ht="17.25" x14ac:dyDescent="0.25">
      <c r="A948" s="71" t="s">
        <v>1938</v>
      </c>
      <c r="B948" s="72" t="s">
        <v>1939</v>
      </c>
      <c r="C948" s="71" t="s">
        <v>283</v>
      </c>
      <c r="D948" s="100">
        <v>1747.95</v>
      </c>
      <c r="E948" s="6" t="s">
        <v>195</v>
      </c>
    </row>
    <row r="949" spans="1:5" ht="17.25" x14ac:dyDescent="0.25">
      <c r="A949" s="71" t="s">
        <v>1940</v>
      </c>
      <c r="B949" s="72" t="s">
        <v>1941</v>
      </c>
      <c r="C949" s="71" t="s">
        <v>283</v>
      </c>
      <c r="D949" s="100">
        <v>1395.78</v>
      </c>
      <c r="E949" s="6" t="s">
        <v>195</v>
      </c>
    </row>
    <row r="950" spans="1:5" ht="17.25" x14ac:dyDescent="0.25">
      <c r="A950" s="71" t="s">
        <v>1942</v>
      </c>
      <c r="B950" s="72" t="s">
        <v>1509</v>
      </c>
      <c r="C950" s="71" t="s">
        <v>283</v>
      </c>
      <c r="D950" s="100">
        <v>16.670000000000002</v>
      </c>
      <c r="E950" s="6" t="s">
        <v>195</v>
      </c>
    </row>
    <row r="951" spans="1:5" ht="15" x14ac:dyDescent="0.25">
      <c r="A951" s="71" t="s">
        <v>1943</v>
      </c>
      <c r="B951" s="72" t="s">
        <v>1944</v>
      </c>
      <c r="C951" s="71" t="s">
        <v>276</v>
      </c>
      <c r="D951" s="100">
        <v>11497.91</v>
      </c>
      <c r="E951" s="6" t="s">
        <v>195</v>
      </c>
    </row>
    <row r="952" spans="1:5" ht="17.25" x14ac:dyDescent="0.25">
      <c r="A952" s="71" t="s">
        <v>1945</v>
      </c>
      <c r="B952" s="72" t="s">
        <v>1946</v>
      </c>
      <c r="C952" s="71" t="s">
        <v>283</v>
      </c>
      <c r="D952" s="100">
        <v>0.82</v>
      </c>
      <c r="E952" s="6" t="s">
        <v>195</v>
      </c>
    </row>
    <row r="953" spans="1:5" ht="15" x14ac:dyDescent="0.25">
      <c r="A953" s="71" t="s">
        <v>1947</v>
      </c>
      <c r="B953" s="72" t="s">
        <v>1948</v>
      </c>
      <c r="C953" s="71" t="s">
        <v>276</v>
      </c>
      <c r="D953" s="100">
        <v>12533.75</v>
      </c>
      <c r="E953" s="6" t="s">
        <v>195</v>
      </c>
    </row>
    <row r="954" spans="1:5" ht="15" x14ac:dyDescent="0.25">
      <c r="A954" s="71" t="s">
        <v>1949</v>
      </c>
      <c r="B954" s="72" t="s">
        <v>1950</v>
      </c>
      <c r="C954" s="71" t="s">
        <v>276</v>
      </c>
      <c r="D954" s="100">
        <v>2963.15</v>
      </c>
      <c r="E954" s="6" t="s">
        <v>195</v>
      </c>
    </row>
    <row r="955" spans="1:5" ht="15" x14ac:dyDescent="0.25">
      <c r="A955" s="71" t="s">
        <v>1951</v>
      </c>
      <c r="B955" s="72" t="s">
        <v>1952</v>
      </c>
      <c r="C955" s="71" t="s">
        <v>1953</v>
      </c>
      <c r="D955" s="100">
        <v>555.91999999999996</v>
      </c>
      <c r="E955" s="6" t="s">
        <v>195</v>
      </c>
    </row>
    <row r="956" spans="1:5" ht="17.25" x14ac:dyDescent="0.25">
      <c r="A956" s="71" t="s">
        <v>1954</v>
      </c>
      <c r="B956" s="72" t="s">
        <v>1955</v>
      </c>
      <c r="C956" s="71" t="s">
        <v>331</v>
      </c>
      <c r="D956" s="100">
        <v>810.93</v>
      </c>
      <c r="E956" s="6" t="s">
        <v>195</v>
      </c>
    </row>
    <row r="957" spans="1:5" ht="30" x14ac:dyDescent="0.25">
      <c r="A957" s="71" t="s">
        <v>1956</v>
      </c>
      <c r="B957" s="72" t="s">
        <v>739</v>
      </c>
      <c r="C957" s="71" t="s">
        <v>331</v>
      </c>
      <c r="D957" s="100">
        <v>913.8</v>
      </c>
      <c r="E957" s="6" t="s">
        <v>195</v>
      </c>
    </row>
    <row r="958" spans="1:5" ht="30" x14ac:dyDescent="0.25">
      <c r="A958" s="71" t="s">
        <v>1957</v>
      </c>
      <c r="B958" s="72" t="s">
        <v>1958</v>
      </c>
      <c r="C958" s="71" t="s">
        <v>331</v>
      </c>
      <c r="D958" s="100">
        <v>1181.53</v>
      </c>
      <c r="E958" s="6" t="s">
        <v>195</v>
      </c>
    </row>
    <row r="959" spans="1:5" ht="17.25" x14ac:dyDescent="0.25">
      <c r="A959" s="71" t="s">
        <v>1959</v>
      </c>
      <c r="B959" s="72" t="s">
        <v>1093</v>
      </c>
      <c r="C959" s="71" t="s">
        <v>331</v>
      </c>
      <c r="D959" s="100">
        <v>683.27</v>
      </c>
      <c r="E959" s="6" t="s">
        <v>195</v>
      </c>
    </row>
    <row r="960" spans="1:5" ht="30" x14ac:dyDescent="0.25">
      <c r="A960" s="71" t="s">
        <v>1960</v>
      </c>
      <c r="B960" s="72" t="s">
        <v>740</v>
      </c>
      <c r="C960" s="71" t="s">
        <v>331</v>
      </c>
      <c r="D960" s="100">
        <v>749.27</v>
      </c>
      <c r="E960" s="6" t="s">
        <v>195</v>
      </c>
    </row>
    <row r="961" spans="1:5" ht="30" x14ac:dyDescent="0.25">
      <c r="A961" s="71" t="s">
        <v>1961</v>
      </c>
      <c r="B961" s="72" t="s">
        <v>742</v>
      </c>
      <c r="C961" s="71" t="s">
        <v>283</v>
      </c>
      <c r="D961" s="100">
        <v>629.92999999999995</v>
      </c>
      <c r="E961" s="6" t="s">
        <v>195</v>
      </c>
    </row>
    <row r="962" spans="1:5" ht="30" x14ac:dyDescent="0.25">
      <c r="A962" s="71" t="s">
        <v>1962</v>
      </c>
      <c r="B962" s="72" t="s">
        <v>744</v>
      </c>
      <c r="C962" s="71" t="s">
        <v>283</v>
      </c>
      <c r="D962" s="100">
        <v>545.84</v>
      </c>
      <c r="E962" s="6" t="s">
        <v>195</v>
      </c>
    </row>
    <row r="963" spans="1:5" ht="30" x14ac:dyDescent="0.25">
      <c r="A963" s="71" t="s">
        <v>1963</v>
      </c>
      <c r="B963" s="72" t="s">
        <v>1964</v>
      </c>
      <c r="C963" s="71" t="s">
        <v>208</v>
      </c>
      <c r="D963" s="100">
        <v>33.71</v>
      </c>
      <c r="E963" s="6" t="s">
        <v>195</v>
      </c>
    </row>
    <row r="964" spans="1:5" ht="30" x14ac:dyDescent="0.25">
      <c r="A964" s="71" t="s">
        <v>1965</v>
      </c>
      <c r="B964" s="72" t="s">
        <v>1966</v>
      </c>
      <c r="C964" s="71" t="s">
        <v>208</v>
      </c>
      <c r="D964" s="100">
        <v>39.03</v>
      </c>
      <c r="E964" s="6" t="s">
        <v>195</v>
      </c>
    </row>
    <row r="965" spans="1:5" ht="15" x14ac:dyDescent="0.25">
      <c r="A965" s="71" t="s">
        <v>1967</v>
      </c>
      <c r="B965" s="72" t="s">
        <v>1968</v>
      </c>
      <c r="C965" s="71" t="s">
        <v>1489</v>
      </c>
      <c r="D965" s="100">
        <v>7810.25</v>
      </c>
      <c r="E965" s="6" t="s">
        <v>195</v>
      </c>
    </row>
    <row r="966" spans="1:5" ht="17.25" x14ac:dyDescent="0.25">
      <c r="A966" s="71" t="s">
        <v>1969</v>
      </c>
      <c r="B966" s="72" t="s">
        <v>1500</v>
      </c>
      <c r="C966" s="71" t="s">
        <v>283</v>
      </c>
      <c r="D966" s="100">
        <v>362.06</v>
      </c>
      <c r="E966" s="6" t="s">
        <v>195</v>
      </c>
    </row>
    <row r="967" spans="1:5" ht="17.25" x14ac:dyDescent="0.25">
      <c r="A967" s="71" t="s">
        <v>1970</v>
      </c>
      <c r="B967" s="72" t="s">
        <v>1502</v>
      </c>
      <c r="C967" s="71" t="s">
        <v>1503</v>
      </c>
      <c r="D967" s="100">
        <v>73.87</v>
      </c>
      <c r="E967" s="6" t="s">
        <v>195</v>
      </c>
    </row>
    <row r="968" spans="1:5" ht="15" x14ac:dyDescent="0.25">
      <c r="A968" s="71" t="s">
        <v>1971</v>
      </c>
      <c r="B968" s="72" t="s">
        <v>1972</v>
      </c>
      <c r="C968" s="71" t="s">
        <v>719</v>
      </c>
      <c r="D968" s="100">
        <v>53.86</v>
      </c>
      <c r="E968" s="6" t="s">
        <v>195</v>
      </c>
    </row>
    <row r="969" spans="1:5" ht="15" x14ac:dyDescent="0.25">
      <c r="A969" s="71" t="s">
        <v>1973</v>
      </c>
      <c r="B969" s="72" t="s">
        <v>1974</v>
      </c>
      <c r="C969" s="71" t="s">
        <v>719</v>
      </c>
      <c r="D969" s="100">
        <v>7.47</v>
      </c>
      <c r="E969" s="6" t="s">
        <v>195</v>
      </c>
    </row>
    <row r="970" spans="1:5" ht="15" x14ac:dyDescent="0.25">
      <c r="A970" s="71" t="s">
        <v>1975</v>
      </c>
      <c r="B970" s="72" t="s">
        <v>1976</v>
      </c>
      <c r="C970" s="71" t="s">
        <v>719</v>
      </c>
      <c r="D970" s="100">
        <v>46.14</v>
      </c>
      <c r="E970" s="6" t="s">
        <v>195</v>
      </c>
    </row>
    <row r="971" spans="1:5" ht="15" x14ac:dyDescent="0.25">
      <c r="A971" s="71" t="s">
        <v>1977</v>
      </c>
      <c r="B971" s="72" t="s">
        <v>1978</v>
      </c>
      <c r="C971" s="71" t="s">
        <v>719</v>
      </c>
      <c r="D971" s="100">
        <v>95.86</v>
      </c>
      <c r="E971" s="6" t="s">
        <v>195</v>
      </c>
    </row>
    <row r="972" spans="1:5" ht="15" x14ac:dyDescent="0.25">
      <c r="A972" s="71" t="s">
        <v>1979</v>
      </c>
      <c r="B972" s="72" t="s">
        <v>1980</v>
      </c>
      <c r="C972" s="71" t="s">
        <v>719</v>
      </c>
      <c r="D972" s="100">
        <v>51.66</v>
      </c>
      <c r="E972" s="6" t="s">
        <v>195</v>
      </c>
    </row>
    <row r="973" spans="1:5" ht="15" x14ac:dyDescent="0.25">
      <c r="A973" s="71" t="s">
        <v>1981</v>
      </c>
      <c r="B973" s="72" t="s">
        <v>1982</v>
      </c>
      <c r="C973" s="71" t="s">
        <v>719</v>
      </c>
      <c r="D973" s="100">
        <v>3.83</v>
      </c>
      <c r="E973" s="6" t="s">
        <v>195</v>
      </c>
    </row>
    <row r="974" spans="1:5" ht="15" x14ac:dyDescent="0.25">
      <c r="A974" s="71" t="s">
        <v>1983</v>
      </c>
      <c r="B974" s="72" t="s">
        <v>1984</v>
      </c>
      <c r="C974" s="71" t="s">
        <v>719</v>
      </c>
      <c r="D974" s="100">
        <v>9.66</v>
      </c>
      <c r="E974" s="6" t="s">
        <v>195</v>
      </c>
    </row>
    <row r="975" spans="1:5" ht="15" x14ac:dyDescent="0.25">
      <c r="A975" s="71" t="s">
        <v>1985</v>
      </c>
      <c r="B975" s="72" t="s">
        <v>1986</v>
      </c>
      <c r="C975" s="71" t="s">
        <v>719</v>
      </c>
      <c r="D975" s="100">
        <v>59.38</v>
      </c>
      <c r="E975" s="6" t="s">
        <v>195</v>
      </c>
    </row>
    <row r="976" spans="1:5" ht="15" x14ac:dyDescent="0.25">
      <c r="A976" s="71" t="s">
        <v>1987</v>
      </c>
      <c r="B976" s="72" t="s">
        <v>1988</v>
      </c>
      <c r="C976" s="71" t="s">
        <v>719</v>
      </c>
      <c r="D976" s="100">
        <v>41.38</v>
      </c>
      <c r="E976" s="6" t="s">
        <v>195</v>
      </c>
    </row>
    <row r="977" spans="1:5" ht="15" x14ac:dyDescent="0.25">
      <c r="A977" s="71" t="s">
        <v>1989</v>
      </c>
      <c r="B977" s="72" t="s">
        <v>1990</v>
      </c>
      <c r="C977" s="71" t="s">
        <v>719</v>
      </c>
      <c r="D977" s="100">
        <v>12.58</v>
      </c>
      <c r="E977" s="6" t="s">
        <v>195</v>
      </c>
    </row>
    <row r="978" spans="1:5" ht="15" x14ac:dyDescent="0.25">
      <c r="A978" s="71" t="s">
        <v>1991</v>
      </c>
      <c r="B978" s="72" t="s">
        <v>1992</v>
      </c>
      <c r="C978" s="71" t="s">
        <v>719</v>
      </c>
      <c r="D978" s="100">
        <v>67.400000000000006</v>
      </c>
      <c r="E978" s="6" t="s">
        <v>195</v>
      </c>
    </row>
    <row r="979" spans="1:5" ht="15" x14ac:dyDescent="0.25">
      <c r="A979" s="71" t="s">
        <v>1993</v>
      </c>
      <c r="B979" s="72" t="s">
        <v>1994</v>
      </c>
      <c r="C979" s="71" t="s">
        <v>719</v>
      </c>
      <c r="D979" s="100">
        <v>101.96</v>
      </c>
      <c r="E979" s="6" t="s">
        <v>195</v>
      </c>
    </row>
    <row r="980" spans="1:5" ht="15" x14ac:dyDescent="0.25">
      <c r="A980" s="71" t="s">
        <v>1995</v>
      </c>
      <c r="B980" s="72" t="s">
        <v>1996</v>
      </c>
      <c r="C980" s="71" t="s">
        <v>263</v>
      </c>
      <c r="D980" s="100">
        <v>1.1399999999999999</v>
      </c>
      <c r="E980" s="6" t="s">
        <v>195</v>
      </c>
    </row>
    <row r="981" spans="1:5" ht="15" x14ac:dyDescent="0.25">
      <c r="A981" s="71" t="s">
        <v>1997</v>
      </c>
      <c r="B981" s="72" t="s">
        <v>1998</v>
      </c>
      <c r="C981" s="71" t="s">
        <v>1999</v>
      </c>
      <c r="D981" s="100">
        <v>6023.63</v>
      </c>
      <c r="E981" s="6" t="s">
        <v>195</v>
      </c>
    </row>
    <row r="982" spans="1:5" ht="15" x14ac:dyDescent="0.25">
      <c r="A982" s="71" t="s">
        <v>2000</v>
      </c>
      <c r="B982" s="72" t="s">
        <v>2001</v>
      </c>
      <c r="C982" s="71" t="s">
        <v>719</v>
      </c>
      <c r="D982" s="100">
        <v>83.28</v>
      </c>
      <c r="E982" s="6" t="s">
        <v>195</v>
      </c>
    </row>
    <row r="983" spans="1:5" ht="15" x14ac:dyDescent="0.25">
      <c r="A983" s="71" t="s">
        <v>2002</v>
      </c>
      <c r="B983" s="72" t="s">
        <v>2003</v>
      </c>
      <c r="C983" s="71" t="s">
        <v>719</v>
      </c>
      <c r="D983" s="100">
        <v>18.260000000000002</v>
      </c>
      <c r="E983" s="6" t="s">
        <v>195</v>
      </c>
    </row>
    <row r="984" spans="1:5" ht="15" x14ac:dyDescent="0.25">
      <c r="A984" s="71" t="s">
        <v>2004</v>
      </c>
      <c r="B984" s="72" t="s">
        <v>2005</v>
      </c>
      <c r="C984" s="71" t="s">
        <v>719</v>
      </c>
      <c r="D984" s="100">
        <v>73.97</v>
      </c>
      <c r="E984" s="6" t="s">
        <v>195</v>
      </c>
    </row>
    <row r="985" spans="1:5" ht="15" x14ac:dyDescent="0.25">
      <c r="A985" s="71" t="s">
        <v>2006</v>
      </c>
      <c r="B985" s="72" t="s">
        <v>2007</v>
      </c>
      <c r="C985" s="71" t="s">
        <v>719</v>
      </c>
      <c r="D985" s="100">
        <v>148.36000000000001</v>
      </c>
      <c r="E985" s="6" t="s">
        <v>195</v>
      </c>
    </row>
    <row r="986" spans="1:5" ht="30" x14ac:dyDescent="0.25">
      <c r="A986" s="71" t="s">
        <v>2008</v>
      </c>
      <c r="B986" s="72" t="s">
        <v>2009</v>
      </c>
      <c r="C986" s="71" t="s">
        <v>719</v>
      </c>
      <c r="D986" s="100">
        <v>66.55</v>
      </c>
      <c r="E986" s="6" t="s">
        <v>195</v>
      </c>
    </row>
    <row r="987" spans="1:5" ht="30" x14ac:dyDescent="0.25">
      <c r="A987" s="71" t="s">
        <v>2010</v>
      </c>
      <c r="B987" s="72" t="s">
        <v>2011</v>
      </c>
      <c r="C987" s="71" t="s">
        <v>719</v>
      </c>
      <c r="D987" s="100">
        <v>65.75</v>
      </c>
      <c r="E987" s="6" t="s">
        <v>195</v>
      </c>
    </row>
    <row r="988" spans="1:5" ht="30" x14ac:dyDescent="0.25">
      <c r="A988" s="71" t="s">
        <v>2012</v>
      </c>
      <c r="B988" s="72" t="s">
        <v>2013</v>
      </c>
      <c r="C988" s="71" t="s">
        <v>719</v>
      </c>
      <c r="D988" s="100">
        <v>102.49</v>
      </c>
      <c r="E988" s="6" t="s">
        <v>195</v>
      </c>
    </row>
    <row r="989" spans="1:5" ht="15" x14ac:dyDescent="0.25">
      <c r="A989" s="71" t="s">
        <v>2014</v>
      </c>
      <c r="B989" s="72" t="s">
        <v>2015</v>
      </c>
      <c r="C989" s="71" t="s">
        <v>719</v>
      </c>
      <c r="D989" s="100">
        <v>137.04</v>
      </c>
      <c r="E989" s="6" t="s">
        <v>195</v>
      </c>
    </row>
    <row r="990" spans="1:5" ht="30" x14ac:dyDescent="0.25">
      <c r="A990" s="71" t="s">
        <v>2016</v>
      </c>
      <c r="B990" s="72" t="s">
        <v>2017</v>
      </c>
      <c r="C990" s="71" t="s">
        <v>263</v>
      </c>
      <c r="D990" s="100">
        <v>2.4900000000000002</v>
      </c>
      <c r="E990" s="6" t="s">
        <v>195</v>
      </c>
    </row>
    <row r="991" spans="1:5" ht="30" x14ac:dyDescent="0.25">
      <c r="A991" s="71" t="s">
        <v>2018</v>
      </c>
      <c r="B991" s="72" t="s">
        <v>2019</v>
      </c>
      <c r="C991" s="71" t="s">
        <v>1999</v>
      </c>
      <c r="D991" s="100">
        <v>18780.25</v>
      </c>
      <c r="E991" s="6" t="s">
        <v>195</v>
      </c>
    </row>
    <row r="992" spans="1:5" ht="15" x14ac:dyDescent="0.25">
      <c r="A992" s="71" t="s">
        <v>2020</v>
      </c>
      <c r="B992" s="72" t="s">
        <v>2021</v>
      </c>
      <c r="C992" s="71" t="s">
        <v>719</v>
      </c>
      <c r="D992" s="100">
        <v>43.4</v>
      </c>
      <c r="E992" s="6" t="s">
        <v>195</v>
      </c>
    </row>
    <row r="993" spans="1:5" ht="15" x14ac:dyDescent="0.25">
      <c r="A993" s="71" t="s">
        <v>2022</v>
      </c>
      <c r="B993" s="72" t="s">
        <v>2023</v>
      </c>
      <c r="C993" s="71" t="s">
        <v>719</v>
      </c>
      <c r="D993" s="100">
        <v>15.97</v>
      </c>
      <c r="E993" s="6" t="s">
        <v>195</v>
      </c>
    </row>
    <row r="994" spans="1:5" ht="15" x14ac:dyDescent="0.25">
      <c r="A994" s="71" t="s">
        <v>2024</v>
      </c>
      <c r="B994" s="72" t="s">
        <v>2025</v>
      </c>
      <c r="C994" s="71" t="s">
        <v>719</v>
      </c>
      <c r="D994" s="100">
        <v>126.03</v>
      </c>
      <c r="E994" s="6" t="s">
        <v>195</v>
      </c>
    </row>
    <row r="995" spans="1:5" ht="30" x14ac:dyDescent="0.25">
      <c r="A995" s="71" t="s">
        <v>2026</v>
      </c>
      <c r="B995" s="72" t="s">
        <v>2027</v>
      </c>
      <c r="C995" s="71" t="s">
        <v>719</v>
      </c>
      <c r="D995" s="100">
        <v>160.58000000000001</v>
      </c>
      <c r="E995" s="6" t="s">
        <v>195</v>
      </c>
    </row>
    <row r="996" spans="1:5" ht="15" x14ac:dyDescent="0.25">
      <c r="A996" s="71" t="s">
        <v>2028</v>
      </c>
      <c r="B996" s="72" t="s">
        <v>2029</v>
      </c>
      <c r="C996" s="71" t="s">
        <v>263</v>
      </c>
      <c r="D996" s="100">
        <v>2.4700000000000002</v>
      </c>
      <c r="E996" s="6" t="s">
        <v>195</v>
      </c>
    </row>
    <row r="997" spans="1:5" ht="15" x14ac:dyDescent="0.25">
      <c r="A997" s="71" t="s">
        <v>2030</v>
      </c>
      <c r="B997" s="72" t="s">
        <v>2031</v>
      </c>
      <c r="C997" s="71" t="s">
        <v>1999</v>
      </c>
      <c r="D997" s="100">
        <v>12539.68</v>
      </c>
      <c r="E997" s="6" t="s">
        <v>195</v>
      </c>
    </row>
    <row r="998" spans="1:5" ht="15" x14ac:dyDescent="0.25">
      <c r="A998" s="71" t="s">
        <v>2032</v>
      </c>
      <c r="B998" s="72" t="s">
        <v>2033</v>
      </c>
      <c r="C998" s="71" t="s">
        <v>719</v>
      </c>
      <c r="D998" s="100">
        <v>42.09</v>
      </c>
      <c r="E998" s="6" t="s">
        <v>195</v>
      </c>
    </row>
    <row r="999" spans="1:5" ht="15" x14ac:dyDescent="0.25">
      <c r="A999" s="71" t="s">
        <v>2034</v>
      </c>
      <c r="B999" s="72" t="s">
        <v>2035</v>
      </c>
      <c r="C999" s="71" t="s">
        <v>719</v>
      </c>
      <c r="D999" s="100">
        <v>15.49</v>
      </c>
      <c r="E999" s="6" t="s">
        <v>195</v>
      </c>
    </row>
    <row r="1000" spans="1:5" ht="15" x14ac:dyDescent="0.25">
      <c r="A1000" s="71" t="s">
        <v>2036</v>
      </c>
      <c r="B1000" s="72" t="s">
        <v>2037</v>
      </c>
      <c r="C1000" s="71" t="s">
        <v>719</v>
      </c>
      <c r="D1000" s="100">
        <v>69.099999999999994</v>
      </c>
      <c r="E1000" s="6" t="s">
        <v>195</v>
      </c>
    </row>
    <row r="1001" spans="1:5" ht="15" x14ac:dyDescent="0.25">
      <c r="A1001" s="71" t="s">
        <v>2038</v>
      </c>
      <c r="B1001" s="72" t="s">
        <v>2039</v>
      </c>
      <c r="C1001" s="71" t="s">
        <v>719</v>
      </c>
      <c r="D1001" s="100">
        <v>103.65</v>
      </c>
      <c r="E1001" s="6" t="s">
        <v>195</v>
      </c>
    </row>
    <row r="1002" spans="1:5" ht="15" x14ac:dyDescent="0.25">
      <c r="A1002" s="71" t="s">
        <v>2040</v>
      </c>
      <c r="B1002" s="72" t="s">
        <v>2041</v>
      </c>
      <c r="C1002" s="71" t="s">
        <v>263</v>
      </c>
      <c r="D1002" s="100">
        <v>1.0900000000000001</v>
      </c>
      <c r="E1002" s="6" t="s">
        <v>195</v>
      </c>
    </row>
    <row r="1003" spans="1:5" ht="15" x14ac:dyDescent="0.25">
      <c r="A1003" s="71" t="s">
        <v>2042</v>
      </c>
      <c r="B1003" s="72" t="s">
        <v>2043</v>
      </c>
      <c r="C1003" s="71" t="s">
        <v>1999</v>
      </c>
      <c r="D1003" s="100">
        <v>5398.64</v>
      </c>
      <c r="E1003" s="6" t="s">
        <v>195</v>
      </c>
    </row>
    <row r="1004" spans="1:5" ht="15" x14ac:dyDescent="0.25">
      <c r="A1004" s="71" t="s">
        <v>2044</v>
      </c>
      <c r="B1004" s="72" t="s">
        <v>2045</v>
      </c>
      <c r="C1004" s="71" t="s">
        <v>719</v>
      </c>
      <c r="D1004" s="100">
        <v>91.96</v>
      </c>
      <c r="E1004" s="6" t="s">
        <v>195</v>
      </c>
    </row>
    <row r="1005" spans="1:5" ht="15" x14ac:dyDescent="0.25">
      <c r="A1005" s="71" t="s">
        <v>2046</v>
      </c>
      <c r="B1005" s="72" t="s">
        <v>2047</v>
      </c>
      <c r="C1005" s="71" t="s">
        <v>719</v>
      </c>
      <c r="D1005" s="100">
        <v>28.19</v>
      </c>
      <c r="E1005" s="6" t="s">
        <v>195</v>
      </c>
    </row>
    <row r="1006" spans="1:5" ht="15" x14ac:dyDescent="0.25">
      <c r="A1006" s="71" t="s">
        <v>2048</v>
      </c>
      <c r="B1006" s="72" t="s">
        <v>2049</v>
      </c>
      <c r="C1006" s="71" t="s">
        <v>719</v>
      </c>
      <c r="D1006" s="100">
        <v>157.41</v>
      </c>
      <c r="E1006" s="6" t="s">
        <v>195</v>
      </c>
    </row>
    <row r="1007" spans="1:5" ht="15" x14ac:dyDescent="0.25">
      <c r="A1007" s="71" t="s">
        <v>2050</v>
      </c>
      <c r="B1007" s="72" t="s">
        <v>2051</v>
      </c>
      <c r="C1007" s="71" t="s">
        <v>719</v>
      </c>
      <c r="D1007" s="100">
        <v>231.8</v>
      </c>
      <c r="E1007" s="6" t="s">
        <v>195</v>
      </c>
    </row>
    <row r="1008" spans="1:5" ht="15" x14ac:dyDescent="0.25">
      <c r="A1008" s="71" t="s">
        <v>2052</v>
      </c>
      <c r="B1008" s="72" t="s">
        <v>2053</v>
      </c>
      <c r="C1008" s="71" t="s">
        <v>719</v>
      </c>
      <c r="D1008" s="100">
        <v>104.84</v>
      </c>
      <c r="E1008" s="6" t="s">
        <v>195</v>
      </c>
    </row>
    <row r="1009" spans="1:5" ht="15" x14ac:dyDescent="0.25">
      <c r="A1009" s="71" t="s">
        <v>2054</v>
      </c>
      <c r="B1009" s="72" t="s">
        <v>2055</v>
      </c>
      <c r="C1009" s="71" t="s">
        <v>719</v>
      </c>
      <c r="D1009" s="100">
        <v>48.85</v>
      </c>
      <c r="E1009" s="6" t="s">
        <v>195</v>
      </c>
    </row>
    <row r="1010" spans="1:5" ht="15" x14ac:dyDescent="0.25">
      <c r="A1010" s="71" t="s">
        <v>2056</v>
      </c>
      <c r="B1010" s="72" t="s">
        <v>2057</v>
      </c>
      <c r="C1010" s="71" t="s">
        <v>719</v>
      </c>
      <c r="D1010" s="100">
        <v>99.99</v>
      </c>
      <c r="E1010" s="6" t="s">
        <v>195</v>
      </c>
    </row>
    <row r="1011" spans="1:5" ht="15" x14ac:dyDescent="0.25">
      <c r="A1011" s="71" t="s">
        <v>2058</v>
      </c>
      <c r="B1011" s="72" t="s">
        <v>2059</v>
      </c>
      <c r="C1011" s="71" t="s">
        <v>719</v>
      </c>
      <c r="D1011" s="100">
        <v>174.38</v>
      </c>
      <c r="E1011" s="6" t="s">
        <v>195</v>
      </c>
    </row>
    <row r="1012" spans="1:5" ht="15" x14ac:dyDescent="0.25">
      <c r="A1012" s="71" t="s">
        <v>2060</v>
      </c>
      <c r="B1012" s="72" t="s">
        <v>2061</v>
      </c>
      <c r="C1012" s="71" t="s">
        <v>719</v>
      </c>
      <c r="D1012" s="100">
        <v>30.13</v>
      </c>
      <c r="E1012" s="6" t="s">
        <v>195</v>
      </c>
    </row>
    <row r="1013" spans="1:5" ht="15" x14ac:dyDescent="0.25">
      <c r="A1013" s="71" t="s">
        <v>2062</v>
      </c>
      <c r="B1013" s="72" t="s">
        <v>2063</v>
      </c>
      <c r="C1013" s="71" t="s">
        <v>719</v>
      </c>
      <c r="D1013" s="100">
        <v>1.35</v>
      </c>
      <c r="E1013" s="6" t="s">
        <v>195</v>
      </c>
    </row>
    <row r="1014" spans="1:5" ht="15" x14ac:dyDescent="0.25">
      <c r="A1014" s="71" t="s">
        <v>2064</v>
      </c>
      <c r="B1014" s="72" t="s">
        <v>2065</v>
      </c>
      <c r="C1014" s="71" t="s">
        <v>719</v>
      </c>
      <c r="D1014" s="100">
        <v>4.67</v>
      </c>
      <c r="E1014" s="6" t="s">
        <v>195</v>
      </c>
    </row>
    <row r="1015" spans="1:5" ht="15" x14ac:dyDescent="0.25">
      <c r="A1015" s="71" t="s">
        <v>2066</v>
      </c>
      <c r="B1015" s="72" t="s">
        <v>2067</v>
      </c>
      <c r="C1015" s="71" t="s">
        <v>719</v>
      </c>
      <c r="D1015" s="100">
        <v>34.119999999999997</v>
      </c>
      <c r="E1015" s="6" t="s">
        <v>195</v>
      </c>
    </row>
    <row r="1016" spans="1:5" ht="15" x14ac:dyDescent="0.25">
      <c r="A1016" s="71" t="s">
        <v>2068</v>
      </c>
      <c r="B1016" s="72" t="s">
        <v>2069</v>
      </c>
      <c r="C1016" s="71" t="s">
        <v>719</v>
      </c>
      <c r="D1016" s="100">
        <v>30.54</v>
      </c>
      <c r="E1016" s="6" t="s">
        <v>195</v>
      </c>
    </row>
    <row r="1017" spans="1:5" ht="15" x14ac:dyDescent="0.25">
      <c r="A1017" s="71" t="s">
        <v>2070</v>
      </c>
      <c r="B1017" s="72" t="s">
        <v>2071</v>
      </c>
      <c r="C1017" s="71" t="s">
        <v>719</v>
      </c>
      <c r="D1017" s="100">
        <v>2.1800000000000002</v>
      </c>
      <c r="E1017" s="6" t="s">
        <v>195</v>
      </c>
    </row>
    <row r="1018" spans="1:5" ht="15" x14ac:dyDescent="0.25">
      <c r="A1018" s="71" t="s">
        <v>2072</v>
      </c>
      <c r="B1018" s="72" t="s">
        <v>2073</v>
      </c>
      <c r="C1018" s="71" t="s">
        <v>719</v>
      </c>
      <c r="D1018" s="100">
        <v>7.75</v>
      </c>
      <c r="E1018" s="6" t="s">
        <v>195</v>
      </c>
    </row>
    <row r="1019" spans="1:5" ht="15" x14ac:dyDescent="0.25">
      <c r="A1019" s="71" t="s">
        <v>2074</v>
      </c>
      <c r="B1019" s="72" t="s">
        <v>2075</v>
      </c>
      <c r="C1019" s="71" t="s">
        <v>719</v>
      </c>
      <c r="D1019" s="100">
        <v>37.21</v>
      </c>
      <c r="E1019" s="6" t="s">
        <v>195</v>
      </c>
    </row>
    <row r="1020" spans="1:5" ht="15" x14ac:dyDescent="0.25">
      <c r="A1020" s="71" t="s">
        <v>2076</v>
      </c>
      <c r="B1020" s="72" t="s">
        <v>2077</v>
      </c>
      <c r="C1020" s="71" t="s">
        <v>719</v>
      </c>
      <c r="D1020" s="100">
        <v>34.79</v>
      </c>
      <c r="E1020" s="6" t="s">
        <v>195</v>
      </c>
    </row>
    <row r="1021" spans="1:5" ht="15" x14ac:dyDescent="0.25">
      <c r="A1021" s="71" t="s">
        <v>2078</v>
      </c>
      <c r="B1021" s="72" t="s">
        <v>2079</v>
      </c>
      <c r="C1021" s="71" t="s">
        <v>719</v>
      </c>
      <c r="D1021" s="100">
        <v>10.64</v>
      </c>
      <c r="E1021" s="6" t="s">
        <v>195</v>
      </c>
    </row>
    <row r="1022" spans="1:5" ht="15" x14ac:dyDescent="0.25">
      <c r="A1022" s="71" t="s">
        <v>2080</v>
      </c>
      <c r="B1022" s="72" t="s">
        <v>2081</v>
      </c>
      <c r="C1022" s="71" t="s">
        <v>719</v>
      </c>
      <c r="D1022" s="100">
        <v>19.5</v>
      </c>
      <c r="E1022" s="6" t="s">
        <v>195</v>
      </c>
    </row>
    <row r="1023" spans="1:5" ht="15" x14ac:dyDescent="0.25">
      <c r="A1023" s="71" t="s">
        <v>2082</v>
      </c>
      <c r="B1023" s="72" t="s">
        <v>2083</v>
      </c>
      <c r="C1023" s="71" t="s">
        <v>719</v>
      </c>
      <c r="D1023" s="100">
        <v>48.95</v>
      </c>
      <c r="E1023" s="6" t="s">
        <v>195</v>
      </c>
    </row>
    <row r="1024" spans="1:5" ht="15" x14ac:dyDescent="0.25">
      <c r="A1024" s="71" t="s">
        <v>2084</v>
      </c>
      <c r="B1024" s="72" t="s">
        <v>2085</v>
      </c>
      <c r="C1024" s="71" t="s">
        <v>719</v>
      </c>
      <c r="D1024" s="100">
        <v>35.03</v>
      </c>
      <c r="E1024" s="6" t="s">
        <v>195</v>
      </c>
    </row>
    <row r="1025" spans="1:5" ht="15" x14ac:dyDescent="0.25">
      <c r="A1025" s="71" t="s">
        <v>2086</v>
      </c>
      <c r="B1025" s="72" t="s">
        <v>2087</v>
      </c>
      <c r="C1025" s="71" t="s">
        <v>719</v>
      </c>
      <c r="D1025" s="100">
        <v>11.12</v>
      </c>
      <c r="E1025" s="6" t="s">
        <v>195</v>
      </c>
    </row>
    <row r="1026" spans="1:5" ht="15" x14ac:dyDescent="0.25">
      <c r="A1026" s="71" t="s">
        <v>2088</v>
      </c>
      <c r="B1026" s="72" t="s">
        <v>2089</v>
      </c>
      <c r="C1026" s="71" t="s">
        <v>719</v>
      </c>
      <c r="D1026" s="100">
        <v>18.940000000000001</v>
      </c>
      <c r="E1026" s="6" t="s">
        <v>195</v>
      </c>
    </row>
    <row r="1027" spans="1:5" ht="15" x14ac:dyDescent="0.25">
      <c r="A1027" s="71" t="s">
        <v>2090</v>
      </c>
      <c r="B1027" s="72" t="s">
        <v>2091</v>
      </c>
      <c r="C1027" s="71" t="s">
        <v>719</v>
      </c>
      <c r="D1027" s="100">
        <v>48.39</v>
      </c>
      <c r="E1027" s="6" t="s">
        <v>195</v>
      </c>
    </row>
    <row r="1028" spans="1:5" ht="15" x14ac:dyDescent="0.25">
      <c r="A1028" s="71" t="s">
        <v>2092</v>
      </c>
      <c r="B1028" s="72" t="s">
        <v>2093</v>
      </c>
      <c r="C1028" s="71" t="s">
        <v>719</v>
      </c>
      <c r="D1028" s="100">
        <v>30.22</v>
      </c>
      <c r="E1028" s="6" t="s">
        <v>195</v>
      </c>
    </row>
    <row r="1029" spans="1:5" ht="15" x14ac:dyDescent="0.25">
      <c r="A1029" s="71" t="s">
        <v>2094</v>
      </c>
      <c r="B1029" s="72" t="s">
        <v>2095</v>
      </c>
      <c r="C1029" s="71" t="s">
        <v>719</v>
      </c>
      <c r="D1029" s="100">
        <v>1.27</v>
      </c>
      <c r="E1029" s="6" t="s">
        <v>195</v>
      </c>
    </row>
    <row r="1030" spans="1:5" ht="15" x14ac:dyDescent="0.25">
      <c r="A1030" s="71" t="s">
        <v>2096</v>
      </c>
      <c r="B1030" s="72" t="s">
        <v>2097</v>
      </c>
      <c r="C1030" s="71" t="s">
        <v>719</v>
      </c>
      <c r="D1030" s="100">
        <v>21.42</v>
      </c>
      <c r="E1030" s="6" t="s">
        <v>195</v>
      </c>
    </row>
    <row r="1031" spans="1:5" ht="15" x14ac:dyDescent="0.25">
      <c r="A1031" s="71" t="s">
        <v>2098</v>
      </c>
      <c r="B1031" s="72" t="s">
        <v>2099</v>
      </c>
      <c r="C1031" s="71" t="s">
        <v>719</v>
      </c>
      <c r="D1031" s="100">
        <v>50.87</v>
      </c>
      <c r="E1031" s="6" t="s">
        <v>195</v>
      </c>
    </row>
    <row r="1032" spans="1:5" ht="15" x14ac:dyDescent="0.25">
      <c r="A1032" s="71" t="s">
        <v>2100</v>
      </c>
      <c r="B1032" s="72" t="s">
        <v>2101</v>
      </c>
      <c r="C1032" s="71" t="s">
        <v>719</v>
      </c>
      <c r="D1032" s="100">
        <v>32.01</v>
      </c>
      <c r="E1032" s="6" t="s">
        <v>195</v>
      </c>
    </row>
    <row r="1033" spans="1:5" ht="15" x14ac:dyDescent="0.25">
      <c r="A1033" s="71" t="s">
        <v>2102</v>
      </c>
      <c r="B1033" s="72" t="s">
        <v>2103</v>
      </c>
      <c r="C1033" s="71" t="s">
        <v>719</v>
      </c>
      <c r="D1033" s="100">
        <v>4.26</v>
      </c>
      <c r="E1033" s="6" t="s">
        <v>195</v>
      </c>
    </row>
    <row r="1034" spans="1:5" ht="15" x14ac:dyDescent="0.25">
      <c r="A1034" s="71" t="s">
        <v>2104</v>
      </c>
      <c r="B1034" s="72" t="s">
        <v>2105</v>
      </c>
      <c r="C1034" s="71" t="s">
        <v>719</v>
      </c>
      <c r="D1034" s="100">
        <v>21.09</v>
      </c>
      <c r="E1034" s="6" t="s">
        <v>195</v>
      </c>
    </row>
    <row r="1035" spans="1:5" ht="15" x14ac:dyDescent="0.25">
      <c r="A1035" s="71" t="s">
        <v>2106</v>
      </c>
      <c r="B1035" s="72" t="s">
        <v>2107</v>
      </c>
      <c r="C1035" s="71" t="s">
        <v>719</v>
      </c>
      <c r="D1035" s="100">
        <v>50.54</v>
      </c>
      <c r="E1035" s="6" t="s">
        <v>195</v>
      </c>
    </row>
    <row r="1036" spans="1:5" ht="15" x14ac:dyDescent="0.25">
      <c r="A1036" s="71" t="s">
        <v>2108</v>
      </c>
      <c r="B1036" s="72" t="s">
        <v>2109</v>
      </c>
      <c r="C1036" s="71" t="s">
        <v>719</v>
      </c>
      <c r="D1036" s="100">
        <v>34.549999999999997</v>
      </c>
      <c r="E1036" s="6" t="s">
        <v>195</v>
      </c>
    </row>
    <row r="1037" spans="1:5" ht="15" x14ac:dyDescent="0.25">
      <c r="A1037" s="71" t="s">
        <v>2110</v>
      </c>
      <c r="B1037" s="72" t="s">
        <v>2111</v>
      </c>
      <c r="C1037" s="71" t="s">
        <v>719</v>
      </c>
      <c r="D1037" s="100">
        <v>8.48</v>
      </c>
      <c r="E1037" s="6" t="s">
        <v>195</v>
      </c>
    </row>
    <row r="1038" spans="1:5" ht="15" x14ac:dyDescent="0.25">
      <c r="A1038" s="71" t="s">
        <v>2112</v>
      </c>
      <c r="B1038" s="72" t="s">
        <v>2113</v>
      </c>
      <c r="C1038" s="71" t="s">
        <v>719</v>
      </c>
      <c r="D1038" s="100">
        <v>28.64</v>
      </c>
      <c r="E1038" s="6" t="s">
        <v>195</v>
      </c>
    </row>
    <row r="1039" spans="1:5" ht="15" x14ac:dyDescent="0.25">
      <c r="A1039" s="71" t="s">
        <v>2114</v>
      </c>
      <c r="B1039" s="72" t="s">
        <v>2115</v>
      </c>
      <c r="C1039" s="71" t="s">
        <v>719</v>
      </c>
      <c r="D1039" s="100">
        <v>58.09</v>
      </c>
      <c r="E1039" s="6" t="s">
        <v>195</v>
      </c>
    </row>
    <row r="1040" spans="1:5" ht="15" x14ac:dyDescent="0.25">
      <c r="A1040" s="71" t="s">
        <v>2116</v>
      </c>
      <c r="B1040" s="72" t="s">
        <v>2117</v>
      </c>
      <c r="C1040" s="71" t="s">
        <v>719</v>
      </c>
      <c r="D1040" s="100">
        <v>38.36</v>
      </c>
      <c r="E1040" s="6" t="s">
        <v>195</v>
      </c>
    </row>
    <row r="1041" spans="1:5" ht="15" x14ac:dyDescent="0.25">
      <c r="A1041" s="71" t="s">
        <v>2118</v>
      </c>
      <c r="B1041" s="72" t="s">
        <v>2119</v>
      </c>
      <c r="C1041" s="71" t="s">
        <v>719</v>
      </c>
      <c r="D1041" s="100">
        <v>14.82</v>
      </c>
      <c r="E1041" s="6" t="s">
        <v>195</v>
      </c>
    </row>
    <row r="1042" spans="1:5" ht="15" x14ac:dyDescent="0.25">
      <c r="A1042" s="71" t="s">
        <v>2120</v>
      </c>
      <c r="B1042" s="72" t="s">
        <v>2121</v>
      </c>
      <c r="C1042" s="71" t="s">
        <v>719</v>
      </c>
      <c r="D1042" s="100">
        <v>38.299999999999997</v>
      </c>
      <c r="E1042" s="6" t="s">
        <v>195</v>
      </c>
    </row>
    <row r="1043" spans="1:5" ht="15" x14ac:dyDescent="0.25">
      <c r="A1043" s="71" t="s">
        <v>2122</v>
      </c>
      <c r="B1043" s="72" t="s">
        <v>2123</v>
      </c>
      <c r="C1043" s="71" t="s">
        <v>719</v>
      </c>
      <c r="D1043" s="100">
        <v>67.75</v>
      </c>
      <c r="E1043" s="6" t="s">
        <v>195</v>
      </c>
    </row>
    <row r="1044" spans="1:5" ht="15" x14ac:dyDescent="0.25">
      <c r="A1044" s="71" t="s">
        <v>2124</v>
      </c>
      <c r="B1044" s="72" t="s">
        <v>2125</v>
      </c>
      <c r="C1044" s="71" t="s">
        <v>719</v>
      </c>
      <c r="D1044" s="100">
        <v>29.65</v>
      </c>
      <c r="E1044" s="6" t="s">
        <v>195</v>
      </c>
    </row>
    <row r="1045" spans="1:5" ht="15" x14ac:dyDescent="0.25">
      <c r="A1045" s="71" t="s">
        <v>2126</v>
      </c>
      <c r="B1045" s="72" t="s">
        <v>2127</v>
      </c>
      <c r="C1045" s="71" t="s">
        <v>719</v>
      </c>
      <c r="D1045" s="100">
        <v>0.32</v>
      </c>
      <c r="E1045" s="6" t="s">
        <v>195</v>
      </c>
    </row>
    <row r="1046" spans="1:5" ht="15" x14ac:dyDescent="0.25">
      <c r="A1046" s="71" t="s">
        <v>2128</v>
      </c>
      <c r="B1046" s="72" t="s">
        <v>2129</v>
      </c>
      <c r="C1046" s="71" t="s">
        <v>719</v>
      </c>
      <c r="D1046" s="100">
        <v>8.99</v>
      </c>
      <c r="E1046" s="6" t="s">
        <v>195</v>
      </c>
    </row>
    <row r="1047" spans="1:5" ht="15" x14ac:dyDescent="0.25">
      <c r="A1047" s="71" t="s">
        <v>2130</v>
      </c>
      <c r="B1047" s="72" t="s">
        <v>2131</v>
      </c>
      <c r="C1047" s="71" t="s">
        <v>719</v>
      </c>
      <c r="D1047" s="100">
        <v>38.450000000000003</v>
      </c>
      <c r="E1047" s="6" t="s">
        <v>195</v>
      </c>
    </row>
    <row r="1048" spans="1:5" ht="15" x14ac:dyDescent="0.25">
      <c r="A1048" s="71" t="s">
        <v>2132</v>
      </c>
      <c r="B1048" s="72" t="s">
        <v>2133</v>
      </c>
      <c r="C1048" s="71" t="s">
        <v>719</v>
      </c>
      <c r="D1048" s="100">
        <v>82.99</v>
      </c>
      <c r="E1048" s="6" t="s">
        <v>195</v>
      </c>
    </row>
    <row r="1049" spans="1:5" ht="15" x14ac:dyDescent="0.25">
      <c r="A1049" s="71" t="s">
        <v>2134</v>
      </c>
      <c r="B1049" s="72" t="s">
        <v>2135</v>
      </c>
      <c r="C1049" s="71" t="s">
        <v>719</v>
      </c>
      <c r="D1049" s="100">
        <v>64.239999999999995</v>
      </c>
      <c r="E1049" s="6" t="s">
        <v>195</v>
      </c>
    </row>
    <row r="1050" spans="1:5" ht="15" x14ac:dyDescent="0.25">
      <c r="A1050" s="71" t="s">
        <v>2136</v>
      </c>
      <c r="B1050" s="72" t="s">
        <v>2137</v>
      </c>
      <c r="C1050" s="71" t="s">
        <v>719</v>
      </c>
      <c r="D1050" s="100">
        <v>175.19</v>
      </c>
      <c r="E1050" s="6" t="s">
        <v>195</v>
      </c>
    </row>
    <row r="1051" spans="1:5" ht="15" x14ac:dyDescent="0.25">
      <c r="A1051" s="71" t="s">
        <v>2138</v>
      </c>
      <c r="B1051" s="72" t="s">
        <v>2139</v>
      </c>
      <c r="C1051" s="71" t="s">
        <v>719</v>
      </c>
      <c r="D1051" s="100">
        <v>224.92</v>
      </c>
      <c r="E1051" s="6" t="s">
        <v>195</v>
      </c>
    </row>
    <row r="1052" spans="1:5" ht="15" x14ac:dyDescent="0.25">
      <c r="A1052" s="71" t="s">
        <v>2140</v>
      </c>
      <c r="B1052" s="72" t="s">
        <v>2141</v>
      </c>
      <c r="C1052" s="71" t="s">
        <v>719</v>
      </c>
      <c r="D1052" s="100">
        <v>84.83</v>
      </c>
      <c r="E1052" s="6" t="s">
        <v>195</v>
      </c>
    </row>
    <row r="1053" spans="1:5" ht="15" x14ac:dyDescent="0.25">
      <c r="A1053" s="71" t="s">
        <v>2142</v>
      </c>
      <c r="B1053" s="72" t="s">
        <v>2143</v>
      </c>
      <c r="C1053" s="71" t="s">
        <v>719</v>
      </c>
      <c r="D1053" s="100">
        <v>67.8</v>
      </c>
      <c r="E1053" s="6" t="s">
        <v>195</v>
      </c>
    </row>
    <row r="1054" spans="1:5" ht="15" x14ac:dyDescent="0.25">
      <c r="A1054" s="71" t="s">
        <v>2144</v>
      </c>
      <c r="B1054" s="72" t="s">
        <v>2145</v>
      </c>
      <c r="C1054" s="71" t="s">
        <v>719</v>
      </c>
      <c r="D1054" s="100">
        <v>111.48</v>
      </c>
      <c r="E1054" s="6" t="s">
        <v>195</v>
      </c>
    </row>
    <row r="1055" spans="1:5" ht="15" x14ac:dyDescent="0.25">
      <c r="A1055" s="71" t="s">
        <v>2146</v>
      </c>
      <c r="B1055" s="72" t="s">
        <v>2147</v>
      </c>
      <c r="C1055" s="71" t="s">
        <v>719</v>
      </c>
      <c r="D1055" s="100">
        <v>161.19999999999999</v>
      </c>
      <c r="E1055" s="6" t="s">
        <v>195</v>
      </c>
    </row>
    <row r="1056" spans="1:5" ht="15" x14ac:dyDescent="0.25">
      <c r="A1056" s="71" t="s">
        <v>2148</v>
      </c>
      <c r="B1056" s="72" t="s">
        <v>2149</v>
      </c>
      <c r="C1056" s="71" t="s">
        <v>719</v>
      </c>
      <c r="D1056" s="100">
        <v>119.33</v>
      </c>
      <c r="E1056" s="6" t="s">
        <v>195</v>
      </c>
    </row>
    <row r="1057" spans="1:5" ht="15" x14ac:dyDescent="0.25">
      <c r="A1057" s="71" t="s">
        <v>2150</v>
      </c>
      <c r="B1057" s="72" t="s">
        <v>2151</v>
      </c>
      <c r="C1057" s="71" t="s">
        <v>719</v>
      </c>
      <c r="D1057" s="100">
        <v>134.4</v>
      </c>
      <c r="E1057" s="6" t="s">
        <v>195</v>
      </c>
    </row>
    <row r="1058" spans="1:5" ht="15" x14ac:dyDescent="0.25">
      <c r="A1058" s="71" t="s">
        <v>2152</v>
      </c>
      <c r="B1058" s="72" t="s">
        <v>2153</v>
      </c>
      <c r="C1058" s="71" t="s">
        <v>719</v>
      </c>
      <c r="D1058" s="100">
        <v>354.19</v>
      </c>
      <c r="E1058" s="6" t="s">
        <v>195</v>
      </c>
    </row>
    <row r="1059" spans="1:5" ht="15" x14ac:dyDescent="0.25">
      <c r="A1059" s="71" t="s">
        <v>2154</v>
      </c>
      <c r="B1059" s="72" t="s">
        <v>2155</v>
      </c>
      <c r="C1059" s="71" t="s">
        <v>719</v>
      </c>
      <c r="D1059" s="100">
        <v>403.91</v>
      </c>
      <c r="E1059" s="6" t="s">
        <v>195</v>
      </c>
    </row>
    <row r="1060" spans="1:5" ht="15" x14ac:dyDescent="0.25">
      <c r="A1060" s="71" t="s">
        <v>2156</v>
      </c>
      <c r="B1060" s="72" t="s">
        <v>2157</v>
      </c>
      <c r="C1060" s="71" t="s">
        <v>719</v>
      </c>
      <c r="D1060" s="100">
        <v>96.91</v>
      </c>
      <c r="E1060" s="6" t="s">
        <v>195</v>
      </c>
    </row>
    <row r="1061" spans="1:5" ht="15" x14ac:dyDescent="0.25">
      <c r="A1061" s="71" t="s">
        <v>2158</v>
      </c>
      <c r="B1061" s="72" t="s">
        <v>2159</v>
      </c>
      <c r="C1061" s="71" t="s">
        <v>719</v>
      </c>
      <c r="D1061" s="100">
        <v>91.11</v>
      </c>
      <c r="E1061" s="6" t="s">
        <v>195</v>
      </c>
    </row>
    <row r="1062" spans="1:5" ht="15" x14ac:dyDescent="0.25">
      <c r="A1062" s="71" t="s">
        <v>2160</v>
      </c>
      <c r="B1062" s="72" t="s">
        <v>2161</v>
      </c>
      <c r="C1062" s="71" t="s">
        <v>719</v>
      </c>
      <c r="D1062" s="100">
        <v>310.69</v>
      </c>
      <c r="E1062" s="6" t="s">
        <v>195</v>
      </c>
    </row>
    <row r="1063" spans="1:5" ht="15" x14ac:dyDescent="0.25">
      <c r="A1063" s="71" t="s">
        <v>2162</v>
      </c>
      <c r="B1063" s="72" t="s">
        <v>2163</v>
      </c>
      <c r="C1063" s="71" t="s">
        <v>719</v>
      </c>
      <c r="D1063" s="100">
        <v>360.42</v>
      </c>
      <c r="E1063" s="6" t="s">
        <v>195</v>
      </c>
    </row>
    <row r="1064" spans="1:5" ht="15" x14ac:dyDescent="0.25">
      <c r="A1064" s="71" t="s">
        <v>2164</v>
      </c>
      <c r="B1064" s="72" t="s">
        <v>2165</v>
      </c>
      <c r="C1064" s="71" t="s">
        <v>719</v>
      </c>
      <c r="D1064" s="100">
        <v>545.62</v>
      </c>
      <c r="E1064" s="6" t="s">
        <v>195</v>
      </c>
    </row>
    <row r="1065" spans="1:5" ht="15" x14ac:dyDescent="0.25">
      <c r="A1065" s="71" t="s">
        <v>2166</v>
      </c>
      <c r="B1065" s="72" t="s">
        <v>2167</v>
      </c>
      <c r="C1065" s="71" t="s">
        <v>719</v>
      </c>
      <c r="D1065" s="100">
        <v>957.59</v>
      </c>
      <c r="E1065" s="6" t="s">
        <v>195</v>
      </c>
    </row>
    <row r="1066" spans="1:5" ht="15" x14ac:dyDescent="0.25">
      <c r="A1066" s="71" t="s">
        <v>2168</v>
      </c>
      <c r="B1066" s="72" t="s">
        <v>2169</v>
      </c>
      <c r="C1066" s="71" t="s">
        <v>719</v>
      </c>
      <c r="D1066" s="100">
        <v>1527.56</v>
      </c>
      <c r="E1066" s="6" t="s">
        <v>195</v>
      </c>
    </row>
    <row r="1067" spans="1:5" ht="15" x14ac:dyDescent="0.25">
      <c r="A1067" s="71" t="s">
        <v>2170</v>
      </c>
      <c r="B1067" s="72" t="s">
        <v>2171</v>
      </c>
      <c r="C1067" s="71" t="s">
        <v>719</v>
      </c>
      <c r="D1067" s="100">
        <v>1577.29</v>
      </c>
      <c r="E1067" s="6" t="s">
        <v>195</v>
      </c>
    </row>
    <row r="1068" spans="1:5" ht="15" x14ac:dyDescent="0.25">
      <c r="A1068" s="71" t="s">
        <v>2172</v>
      </c>
      <c r="B1068" s="72" t="s">
        <v>2173</v>
      </c>
      <c r="C1068" s="71" t="s">
        <v>719</v>
      </c>
      <c r="D1068" s="100">
        <v>58.1</v>
      </c>
      <c r="E1068" s="6" t="s">
        <v>195</v>
      </c>
    </row>
    <row r="1069" spans="1:5" ht="15" x14ac:dyDescent="0.25">
      <c r="A1069" s="71" t="s">
        <v>2174</v>
      </c>
      <c r="B1069" s="72" t="s">
        <v>2175</v>
      </c>
      <c r="C1069" s="71" t="s">
        <v>719</v>
      </c>
      <c r="D1069" s="100">
        <v>18.13</v>
      </c>
      <c r="E1069" s="6" t="s">
        <v>195</v>
      </c>
    </row>
    <row r="1070" spans="1:5" ht="15" x14ac:dyDescent="0.25">
      <c r="A1070" s="71" t="s">
        <v>2176</v>
      </c>
      <c r="B1070" s="72" t="s">
        <v>2177</v>
      </c>
      <c r="C1070" s="71" t="s">
        <v>719</v>
      </c>
      <c r="D1070" s="100">
        <v>19.170000000000002</v>
      </c>
      <c r="E1070" s="6" t="s">
        <v>195</v>
      </c>
    </row>
    <row r="1071" spans="1:5" ht="15" x14ac:dyDescent="0.25">
      <c r="A1071" s="71" t="s">
        <v>2178</v>
      </c>
      <c r="B1071" s="72" t="s">
        <v>2179</v>
      </c>
      <c r="C1071" s="71" t="s">
        <v>719</v>
      </c>
      <c r="D1071" s="100">
        <v>68.89</v>
      </c>
      <c r="E1071" s="6" t="s">
        <v>195</v>
      </c>
    </row>
    <row r="1072" spans="1:5" ht="15" x14ac:dyDescent="0.25">
      <c r="A1072" s="71" t="s">
        <v>2180</v>
      </c>
      <c r="B1072" s="72" t="s">
        <v>2181</v>
      </c>
      <c r="C1072" s="71" t="s">
        <v>719</v>
      </c>
      <c r="D1072" s="100">
        <v>2.4</v>
      </c>
      <c r="E1072" s="6" t="s">
        <v>195</v>
      </c>
    </row>
    <row r="1073" spans="1:5" ht="15" x14ac:dyDescent="0.25">
      <c r="A1073" s="71" t="s">
        <v>2182</v>
      </c>
      <c r="B1073" s="72" t="s">
        <v>2183</v>
      </c>
      <c r="C1073" s="71" t="s">
        <v>719</v>
      </c>
      <c r="D1073" s="100">
        <v>5.2</v>
      </c>
      <c r="E1073" s="6" t="s">
        <v>195</v>
      </c>
    </row>
    <row r="1074" spans="1:5" ht="15" x14ac:dyDescent="0.25">
      <c r="A1074" s="71" t="s">
        <v>2184</v>
      </c>
      <c r="B1074" s="72" t="s">
        <v>2185</v>
      </c>
      <c r="C1074" s="71" t="s">
        <v>719</v>
      </c>
      <c r="D1074" s="100">
        <v>5.2</v>
      </c>
      <c r="E1074" s="6" t="s">
        <v>195</v>
      </c>
    </row>
    <row r="1075" spans="1:5" ht="15" x14ac:dyDescent="0.25">
      <c r="A1075" s="71" t="s">
        <v>2186</v>
      </c>
      <c r="B1075" s="72" t="s">
        <v>2187</v>
      </c>
      <c r="C1075" s="71" t="s">
        <v>719</v>
      </c>
      <c r="D1075" s="100">
        <v>5.2</v>
      </c>
      <c r="E1075" s="6" t="s">
        <v>195</v>
      </c>
    </row>
    <row r="1076" spans="1:5" ht="15" x14ac:dyDescent="0.25">
      <c r="A1076" s="71" t="s">
        <v>2188</v>
      </c>
      <c r="B1076" s="72" t="s">
        <v>2189</v>
      </c>
      <c r="C1076" s="71" t="s">
        <v>719</v>
      </c>
      <c r="D1076" s="100">
        <v>93.89</v>
      </c>
      <c r="E1076" s="6" t="s">
        <v>195</v>
      </c>
    </row>
    <row r="1077" spans="1:5" ht="15" x14ac:dyDescent="0.25">
      <c r="A1077" s="71" t="s">
        <v>2190</v>
      </c>
      <c r="B1077" s="72" t="s">
        <v>2191</v>
      </c>
      <c r="C1077" s="71" t="s">
        <v>719</v>
      </c>
      <c r="D1077" s="100">
        <v>106.16</v>
      </c>
      <c r="E1077" s="6" t="s">
        <v>195</v>
      </c>
    </row>
    <row r="1078" spans="1:5" ht="15" x14ac:dyDescent="0.25">
      <c r="A1078" s="71" t="s">
        <v>2192</v>
      </c>
      <c r="B1078" s="72" t="s">
        <v>2193</v>
      </c>
      <c r="C1078" s="71" t="s">
        <v>719</v>
      </c>
      <c r="D1078" s="100">
        <v>255.5</v>
      </c>
      <c r="E1078" s="6" t="s">
        <v>195</v>
      </c>
    </row>
    <row r="1079" spans="1:5" ht="15" x14ac:dyDescent="0.25">
      <c r="A1079" s="71" t="s">
        <v>2194</v>
      </c>
      <c r="B1079" s="72" t="s">
        <v>2195</v>
      </c>
      <c r="C1079" s="71" t="s">
        <v>719</v>
      </c>
      <c r="D1079" s="100">
        <v>297.72000000000003</v>
      </c>
      <c r="E1079" s="6" t="s">
        <v>195</v>
      </c>
    </row>
    <row r="1080" spans="1:5" ht="15" x14ac:dyDescent="0.25">
      <c r="A1080" s="71" t="s">
        <v>2196</v>
      </c>
      <c r="B1080" s="72" t="s">
        <v>2197</v>
      </c>
      <c r="C1080" s="71" t="s">
        <v>263</v>
      </c>
      <c r="D1080" s="100">
        <v>5.6</v>
      </c>
      <c r="E1080" s="6" t="s">
        <v>195</v>
      </c>
    </row>
    <row r="1081" spans="1:5" ht="15" x14ac:dyDescent="0.25">
      <c r="A1081" s="71" t="s">
        <v>2198</v>
      </c>
      <c r="B1081" s="72" t="s">
        <v>2199</v>
      </c>
      <c r="C1081" s="71" t="s">
        <v>719</v>
      </c>
      <c r="D1081" s="100">
        <v>98.84</v>
      </c>
      <c r="E1081" s="6" t="s">
        <v>195</v>
      </c>
    </row>
    <row r="1082" spans="1:5" ht="15" x14ac:dyDescent="0.25">
      <c r="A1082" s="71" t="s">
        <v>2200</v>
      </c>
      <c r="B1082" s="72" t="s">
        <v>2201</v>
      </c>
      <c r="C1082" s="71" t="s">
        <v>719</v>
      </c>
      <c r="D1082" s="100">
        <v>116.34</v>
      </c>
      <c r="E1082" s="6" t="s">
        <v>195</v>
      </c>
    </row>
    <row r="1083" spans="1:5" ht="15" x14ac:dyDescent="0.25">
      <c r="A1083" s="71" t="s">
        <v>2202</v>
      </c>
      <c r="B1083" s="72" t="s">
        <v>2203</v>
      </c>
      <c r="C1083" s="71" t="s">
        <v>719</v>
      </c>
      <c r="D1083" s="100">
        <v>272.93</v>
      </c>
      <c r="E1083" s="6" t="s">
        <v>195</v>
      </c>
    </row>
    <row r="1084" spans="1:5" ht="15" x14ac:dyDescent="0.25">
      <c r="A1084" s="71" t="s">
        <v>2204</v>
      </c>
      <c r="B1084" s="72" t="s">
        <v>2205</v>
      </c>
      <c r="C1084" s="71" t="s">
        <v>719</v>
      </c>
      <c r="D1084" s="100">
        <v>315.14999999999998</v>
      </c>
      <c r="E1084" s="6" t="s">
        <v>195</v>
      </c>
    </row>
    <row r="1085" spans="1:5" ht="15" x14ac:dyDescent="0.25">
      <c r="A1085" s="71" t="s">
        <v>2206</v>
      </c>
      <c r="B1085" s="72" t="s">
        <v>2207</v>
      </c>
      <c r="C1085" s="71" t="s">
        <v>263</v>
      </c>
      <c r="D1085" s="100">
        <v>5.92</v>
      </c>
      <c r="E1085" s="6" t="s">
        <v>195</v>
      </c>
    </row>
    <row r="1086" spans="1:5" ht="15" x14ac:dyDescent="0.25">
      <c r="A1086" s="71" t="s">
        <v>2208</v>
      </c>
      <c r="B1086" s="72" t="s">
        <v>2209</v>
      </c>
      <c r="C1086" s="71" t="s">
        <v>719</v>
      </c>
      <c r="D1086" s="100">
        <v>90.58</v>
      </c>
      <c r="E1086" s="6" t="s">
        <v>195</v>
      </c>
    </row>
    <row r="1087" spans="1:5" ht="15" x14ac:dyDescent="0.25">
      <c r="A1087" s="71" t="s">
        <v>2210</v>
      </c>
      <c r="B1087" s="72" t="s">
        <v>2211</v>
      </c>
      <c r="C1087" s="71" t="s">
        <v>719</v>
      </c>
      <c r="D1087" s="100">
        <v>94.26</v>
      </c>
      <c r="E1087" s="6" t="s">
        <v>195</v>
      </c>
    </row>
    <row r="1088" spans="1:5" ht="15" x14ac:dyDescent="0.25">
      <c r="A1088" s="71" t="s">
        <v>2212</v>
      </c>
      <c r="B1088" s="72" t="s">
        <v>2213</v>
      </c>
      <c r="C1088" s="71" t="s">
        <v>719</v>
      </c>
      <c r="D1088" s="100">
        <v>237</v>
      </c>
      <c r="E1088" s="6" t="s">
        <v>195</v>
      </c>
    </row>
    <row r="1089" spans="1:5" ht="15" x14ac:dyDescent="0.25">
      <c r="A1089" s="71" t="s">
        <v>2214</v>
      </c>
      <c r="B1089" s="72" t="s">
        <v>2215</v>
      </c>
      <c r="C1089" s="71" t="s">
        <v>719</v>
      </c>
      <c r="D1089" s="100">
        <v>279.22000000000003</v>
      </c>
      <c r="E1089" s="6" t="s">
        <v>195</v>
      </c>
    </row>
    <row r="1090" spans="1:5" ht="15" x14ac:dyDescent="0.25">
      <c r="A1090" s="71" t="s">
        <v>2216</v>
      </c>
      <c r="B1090" s="72" t="s">
        <v>2217</v>
      </c>
      <c r="C1090" s="71" t="s">
        <v>263</v>
      </c>
      <c r="D1090" s="100">
        <v>5.25</v>
      </c>
      <c r="E1090" s="6" t="s">
        <v>195</v>
      </c>
    </row>
    <row r="1091" spans="1:5" ht="15" x14ac:dyDescent="0.25">
      <c r="A1091" s="71" t="s">
        <v>2218</v>
      </c>
      <c r="B1091" s="72" t="s">
        <v>2219</v>
      </c>
      <c r="C1091" s="71" t="s">
        <v>719</v>
      </c>
      <c r="D1091" s="100">
        <v>95.33</v>
      </c>
      <c r="E1091" s="6" t="s">
        <v>195</v>
      </c>
    </row>
    <row r="1092" spans="1:5" ht="15" x14ac:dyDescent="0.25">
      <c r="A1092" s="71" t="s">
        <v>2220</v>
      </c>
      <c r="B1092" s="72" t="s">
        <v>2221</v>
      </c>
      <c r="C1092" s="71" t="s">
        <v>719</v>
      </c>
      <c r="D1092" s="100">
        <v>103.52</v>
      </c>
      <c r="E1092" s="6" t="s">
        <v>195</v>
      </c>
    </row>
    <row r="1093" spans="1:5" ht="15" x14ac:dyDescent="0.25">
      <c r="A1093" s="71" t="s">
        <v>2222</v>
      </c>
      <c r="B1093" s="72" t="s">
        <v>2223</v>
      </c>
      <c r="C1093" s="71" t="s">
        <v>719</v>
      </c>
      <c r="D1093" s="100">
        <v>299.73</v>
      </c>
      <c r="E1093" s="6" t="s">
        <v>195</v>
      </c>
    </row>
    <row r="1094" spans="1:5" ht="15" x14ac:dyDescent="0.25">
      <c r="A1094" s="71" t="s">
        <v>2224</v>
      </c>
      <c r="B1094" s="72" t="s">
        <v>2225</v>
      </c>
      <c r="C1094" s="71" t="s">
        <v>719</v>
      </c>
      <c r="D1094" s="100">
        <v>341.95</v>
      </c>
      <c r="E1094" s="6" t="s">
        <v>195</v>
      </c>
    </row>
    <row r="1095" spans="1:5" ht="15" x14ac:dyDescent="0.25">
      <c r="A1095" s="71" t="s">
        <v>2226</v>
      </c>
      <c r="B1095" s="72" t="s">
        <v>2227</v>
      </c>
      <c r="C1095" s="71" t="s">
        <v>263</v>
      </c>
      <c r="D1095" s="100">
        <v>6.43</v>
      </c>
      <c r="E1095" s="6" t="s">
        <v>195</v>
      </c>
    </row>
    <row r="1096" spans="1:5" ht="15" x14ac:dyDescent="0.25">
      <c r="A1096" s="71" t="s">
        <v>2228</v>
      </c>
      <c r="B1096" s="72" t="s">
        <v>2229</v>
      </c>
      <c r="C1096" s="71" t="s">
        <v>719</v>
      </c>
      <c r="D1096" s="100">
        <v>67.5</v>
      </c>
      <c r="E1096" s="6" t="s">
        <v>195</v>
      </c>
    </row>
    <row r="1097" spans="1:5" ht="15" x14ac:dyDescent="0.25">
      <c r="A1097" s="71" t="s">
        <v>2230</v>
      </c>
      <c r="B1097" s="72" t="s">
        <v>2231</v>
      </c>
      <c r="C1097" s="71" t="s">
        <v>719</v>
      </c>
      <c r="D1097" s="100">
        <v>49.28</v>
      </c>
      <c r="E1097" s="6" t="s">
        <v>195</v>
      </c>
    </row>
    <row r="1098" spans="1:5" ht="15" x14ac:dyDescent="0.25">
      <c r="A1098" s="71" t="s">
        <v>2232</v>
      </c>
      <c r="B1098" s="72" t="s">
        <v>2233</v>
      </c>
      <c r="C1098" s="71" t="s">
        <v>719</v>
      </c>
      <c r="D1098" s="100">
        <v>245.48</v>
      </c>
      <c r="E1098" s="6" t="s">
        <v>195</v>
      </c>
    </row>
    <row r="1099" spans="1:5" ht="15" x14ac:dyDescent="0.25">
      <c r="A1099" s="71" t="s">
        <v>2234</v>
      </c>
      <c r="B1099" s="72" t="s">
        <v>2235</v>
      </c>
      <c r="C1099" s="71" t="s">
        <v>719</v>
      </c>
      <c r="D1099" s="100">
        <v>287.7</v>
      </c>
      <c r="E1099" s="6" t="s">
        <v>195</v>
      </c>
    </row>
    <row r="1100" spans="1:5" ht="15" x14ac:dyDescent="0.25">
      <c r="A1100" s="71" t="s">
        <v>2236</v>
      </c>
      <c r="B1100" s="72" t="s">
        <v>2237</v>
      </c>
      <c r="C1100" s="71" t="s">
        <v>263</v>
      </c>
      <c r="D1100" s="100">
        <v>5.41</v>
      </c>
      <c r="E1100" s="6" t="s">
        <v>195</v>
      </c>
    </row>
    <row r="1101" spans="1:5" ht="15" x14ac:dyDescent="0.25">
      <c r="A1101" s="71" t="s">
        <v>2238</v>
      </c>
      <c r="B1101" s="72" t="s">
        <v>2239</v>
      </c>
      <c r="C1101" s="71" t="s">
        <v>719</v>
      </c>
      <c r="D1101" s="100">
        <v>160.91999999999999</v>
      </c>
      <c r="E1101" s="6" t="s">
        <v>195</v>
      </c>
    </row>
    <row r="1102" spans="1:5" ht="15" x14ac:dyDescent="0.25">
      <c r="A1102" s="71" t="s">
        <v>2240</v>
      </c>
      <c r="B1102" s="72" t="s">
        <v>2241</v>
      </c>
      <c r="C1102" s="71" t="s">
        <v>719</v>
      </c>
      <c r="D1102" s="100">
        <v>191.83</v>
      </c>
      <c r="E1102" s="6" t="s">
        <v>195</v>
      </c>
    </row>
    <row r="1103" spans="1:5" ht="15" x14ac:dyDescent="0.25">
      <c r="A1103" s="71" t="s">
        <v>2242</v>
      </c>
      <c r="B1103" s="72" t="s">
        <v>2243</v>
      </c>
      <c r="C1103" s="71" t="s">
        <v>719</v>
      </c>
      <c r="D1103" s="100">
        <v>528.54999999999995</v>
      </c>
      <c r="E1103" s="6" t="s">
        <v>195</v>
      </c>
    </row>
    <row r="1104" spans="1:5" ht="15" x14ac:dyDescent="0.25">
      <c r="A1104" s="71" t="s">
        <v>2244</v>
      </c>
      <c r="B1104" s="72" t="s">
        <v>2245</v>
      </c>
      <c r="C1104" s="71" t="s">
        <v>719</v>
      </c>
      <c r="D1104" s="100">
        <v>583.25</v>
      </c>
      <c r="E1104" s="6" t="s">
        <v>195</v>
      </c>
    </row>
    <row r="1105" spans="1:5" ht="15" x14ac:dyDescent="0.25">
      <c r="A1105" s="71" t="s">
        <v>2246</v>
      </c>
      <c r="B1105" s="72" t="s">
        <v>2247</v>
      </c>
      <c r="C1105" s="71" t="s">
        <v>263</v>
      </c>
      <c r="D1105" s="100">
        <v>10.97</v>
      </c>
      <c r="E1105" s="6" t="s">
        <v>195</v>
      </c>
    </row>
    <row r="1106" spans="1:5" ht="15" x14ac:dyDescent="0.25">
      <c r="A1106" s="71" t="s">
        <v>2248</v>
      </c>
      <c r="B1106" s="72" t="s">
        <v>2249</v>
      </c>
      <c r="C1106" s="71" t="s">
        <v>719</v>
      </c>
      <c r="D1106" s="100">
        <v>121.05</v>
      </c>
      <c r="E1106" s="6" t="s">
        <v>195</v>
      </c>
    </row>
    <row r="1107" spans="1:5" ht="15" x14ac:dyDescent="0.25">
      <c r="A1107" s="71" t="s">
        <v>2250</v>
      </c>
      <c r="B1107" s="72" t="s">
        <v>2251</v>
      </c>
      <c r="C1107" s="71" t="s">
        <v>719</v>
      </c>
      <c r="D1107" s="100">
        <v>153.66</v>
      </c>
      <c r="E1107" s="6" t="s">
        <v>195</v>
      </c>
    </row>
    <row r="1108" spans="1:5" ht="15" x14ac:dyDescent="0.25">
      <c r="A1108" s="71" t="s">
        <v>2252</v>
      </c>
      <c r="B1108" s="72" t="s">
        <v>2253</v>
      </c>
      <c r="C1108" s="71" t="s">
        <v>719</v>
      </c>
      <c r="D1108" s="100">
        <v>374.64</v>
      </c>
      <c r="E1108" s="6" t="s">
        <v>195</v>
      </c>
    </row>
    <row r="1109" spans="1:5" ht="15" x14ac:dyDescent="0.25">
      <c r="A1109" s="71" t="s">
        <v>2254</v>
      </c>
      <c r="B1109" s="72" t="s">
        <v>2255</v>
      </c>
      <c r="C1109" s="71" t="s">
        <v>719</v>
      </c>
      <c r="D1109" s="100">
        <v>416.86</v>
      </c>
      <c r="E1109" s="6" t="s">
        <v>195</v>
      </c>
    </row>
    <row r="1110" spans="1:5" ht="15" x14ac:dyDescent="0.25">
      <c r="A1110" s="71" t="s">
        <v>2256</v>
      </c>
      <c r="B1110" s="72" t="s">
        <v>2257</v>
      </c>
      <c r="C1110" s="71" t="s">
        <v>263</v>
      </c>
      <c r="D1110" s="100">
        <v>7.84</v>
      </c>
      <c r="E1110" s="6" t="s">
        <v>195</v>
      </c>
    </row>
    <row r="1111" spans="1:5" ht="15" x14ac:dyDescent="0.25">
      <c r="A1111" s="71" t="s">
        <v>2258</v>
      </c>
      <c r="B1111" s="72" t="s">
        <v>2259</v>
      </c>
      <c r="C1111" s="71" t="s">
        <v>719</v>
      </c>
      <c r="D1111" s="100">
        <v>126.74</v>
      </c>
      <c r="E1111" s="6" t="s">
        <v>195</v>
      </c>
    </row>
    <row r="1112" spans="1:5" ht="15" x14ac:dyDescent="0.25">
      <c r="A1112" s="71" t="s">
        <v>2260</v>
      </c>
      <c r="B1112" s="72" t="s">
        <v>2261</v>
      </c>
      <c r="C1112" s="71" t="s">
        <v>719</v>
      </c>
      <c r="D1112" s="100">
        <v>164.74</v>
      </c>
      <c r="E1112" s="6" t="s">
        <v>195</v>
      </c>
    </row>
    <row r="1113" spans="1:5" ht="15" x14ac:dyDescent="0.25">
      <c r="A1113" s="71" t="s">
        <v>2262</v>
      </c>
      <c r="B1113" s="72" t="s">
        <v>2263</v>
      </c>
      <c r="C1113" s="71" t="s">
        <v>719</v>
      </c>
      <c r="D1113" s="100">
        <v>392.3</v>
      </c>
      <c r="E1113" s="6" t="s">
        <v>195</v>
      </c>
    </row>
    <row r="1114" spans="1:5" ht="15" x14ac:dyDescent="0.25">
      <c r="A1114" s="71" t="s">
        <v>2264</v>
      </c>
      <c r="B1114" s="72" t="s">
        <v>2265</v>
      </c>
      <c r="C1114" s="71" t="s">
        <v>719</v>
      </c>
      <c r="D1114" s="100">
        <v>434.52</v>
      </c>
      <c r="E1114" s="6" t="s">
        <v>195</v>
      </c>
    </row>
    <row r="1115" spans="1:5" ht="15" x14ac:dyDescent="0.25">
      <c r="A1115" s="71" t="s">
        <v>2266</v>
      </c>
      <c r="B1115" s="72" t="s">
        <v>2267</v>
      </c>
      <c r="C1115" s="71" t="s">
        <v>263</v>
      </c>
      <c r="D1115" s="100">
        <v>8.17</v>
      </c>
      <c r="E1115" s="6" t="s">
        <v>195</v>
      </c>
    </row>
    <row r="1116" spans="1:5" ht="15" x14ac:dyDescent="0.25">
      <c r="A1116" s="71" t="s">
        <v>2268</v>
      </c>
      <c r="B1116" s="72" t="s">
        <v>2269</v>
      </c>
      <c r="C1116" s="71" t="s">
        <v>719</v>
      </c>
      <c r="D1116" s="100">
        <v>185.96</v>
      </c>
      <c r="E1116" s="6" t="s">
        <v>195</v>
      </c>
    </row>
    <row r="1117" spans="1:5" ht="15" x14ac:dyDescent="0.25">
      <c r="A1117" s="71" t="s">
        <v>2270</v>
      </c>
      <c r="B1117" s="72" t="s">
        <v>2271</v>
      </c>
      <c r="C1117" s="71" t="s">
        <v>719</v>
      </c>
      <c r="D1117" s="100">
        <v>295.35000000000002</v>
      </c>
      <c r="E1117" s="6" t="s">
        <v>195</v>
      </c>
    </row>
    <row r="1118" spans="1:5" ht="15" x14ac:dyDescent="0.25">
      <c r="A1118" s="71" t="s">
        <v>2272</v>
      </c>
      <c r="B1118" s="72" t="s">
        <v>2273</v>
      </c>
      <c r="C1118" s="71" t="s">
        <v>719</v>
      </c>
      <c r="D1118" s="100">
        <v>516.33000000000004</v>
      </c>
      <c r="E1118" s="6" t="s">
        <v>195</v>
      </c>
    </row>
    <row r="1119" spans="1:5" ht="15" x14ac:dyDescent="0.25">
      <c r="A1119" s="71" t="s">
        <v>2274</v>
      </c>
      <c r="B1119" s="72" t="s">
        <v>2275</v>
      </c>
      <c r="C1119" s="71" t="s">
        <v>719</v>
      </c>
      <c r="D1119" s="100">
        <v>558.54999999999995</v>
      </c>
      <c r="E1119" s="6" t="s">
        <v>195</v>
      </c>
    </row>
    <row r="1120" spans="1:5" ht="15" x14ac:dyDescent="0.25">
      <c r="A1120" s="71" t="s">
        <v>2276</v>
      </c>
      <c r="B1120" s="72" t="s">
        <v>2277</v>
      </c>
      <c r="C1120" s="71" t="s">
        <v>263</v>
      </c>
      <c r="D1120" s="100">
        <v>10.5</v>
      </c>
      <c r="E1120" s="6" t="s">
        <v>195</v>
      </c>
    </row>
    <row r="1121" spans="1:5" ht="15" x14ac:dyDescent="0.25">
      <c r="A1121" s="71" t="s">
        <v>2278</v>
      </c>
      <c r="B1121" s="72" t="s">
        <v>2279</v>
      </c>
      <c r="C1121" s="71" t="s">
        <v>719</v>
      </c>
      <c r="D1121" s="100">
        <v>77.86</v>
      </c>
      <c r="E1121" s="6" t="s">
        <v>195</v>
      </c>
    </row>
    <row r="1122" spans="1:5" ht="15" x14ac:dyDescent="0.25">
      <c r="A1122" s="71" t="s">
        <v>2280</v>
      </c>
      <c r="B1122" s="72" t="s">
        <v>2281</v>
      </c>
      <c r="C1122" s="71" t="s">
        <v>719</v>
      </c>
      <c r="D1122" s="100">
        <v>73.22</v>
      </c>
      <c r="E1122" s="6" t="s">
        <v>195</v>
      </c>
    </row>
    <row r="1123" spans="1:5" ht="15" x14ac:dyDescent="0.25">
      <c r="A1123" s="71" t="s">
        <v>2282</v>
      </c>
      <c r="B1123" s="72" t="s">
        <v>2283</v>
      </c>
      <c r="C1123" s="71" t="s">
        <v>719</v>
      </c>
      <c r="D1123" s="100">
        <v>203.02</v>
      </c>
      <c r="E1123" s="6" t="s">
        <v>195</v>
      </c>
    </row>
    <row r="1124" spans="1:5" ht="15" x14ac:dyDescent="0.25">
      <c r="A1124" s="71" t="s">
        <v>2284</v>
      </c>
      <c r="B1124" s="72" t="s">
        <v>2285</v>
      </c>
      <c r="C1124" s="71" t="s">
        <v>719</v>
      </c>
      <c r="D1124" s="100">
        <v>245.24</v>
      </c>
      <c r="E1124" s="6" t="s">
        <v>195</v>
      </c>
    </row>
    <row r="1125" spans="1:5" ht="15" x14ac:dyDescent="0.25">
      <c r="A1125" s="71" t="s">
        <v>2286</v>
      </c>
      <c r="B1125" s="72" t="s">
        <v>2287</v>
      </c>
      <c r="C1125" s="71" t="s">
        <v>263</v>
      </c>
      <c r="D1125" s="100">
        <v>4.6100000000000003</v>
      </c>
      <c r="E1125" s="6" t="s">
        <v>195</v>
      </c>
    </row>
    <row r="1126" spans="1:5" ht="15" x14ac:dyDescent="0.25">
      <c r="A1126" s="71" t="s">
        <v>2288</v>
      </c>
      <c r="B1126" s="72" t="s">
        <v>2289</v>
      </c>
      <c r="C1126" s="71" t="s">
        <v>719</v>
      </c>
      <c r="D1126" s="100">
        <v>92.9</v>
      </c>
      <c r="E1126" s="6" t="s">
        <v>195</v>
      </c>
    </row>
    <row r="1127" spans="1:5" ht="15" x14ac:dyDescent="0.25">
      <c r="A1127" s="71" t="s">
        <v>2290</v>
      </c>
      <c r="B1127" s="72" t="s">
        <v>2291</v>
      </c>
      <c r="C1127" s="71" t="s">
        <v>719</v>
      </c>
      <c r="D1127" s="100">
        <v>104.13</v>
      </c>
      <c r="E1127" s="6" t="s">
        <v>195</v>
      </c>
    </row>
    <row r="1128" spans="1:5" ht="15" x14ac:dyDescent="0.25">
      <c r="A1128" s="71" t="s">
        <v>2292</v>
      </c>
      <c r="B1128" s="72" t="s">
        <v>2293</v>
      </c>
      <c r="C1128" s="71" t="s">
        <v>719</v>
      </c>
      <c r="D1128" s="100">
        <v>259.57</v>
      </c>
      <c r="E1128" s="6" t="s">
        <v>195</v>
      </c>
    </row>
    <row r="1129" spans="1:5" ht="15" x14ac:dyDescent="0.25">
      <c r="A1129" s="71" t="s">
        <v>2294</v>
      </c>
      <c r="B1129" s="72" t="s">
        <v>2295</v>
      </c>
      <c r="C1129" s="71" t="s">
        <v>719</v>
      </c>
      <c r="D1129" s="100">
        <v>301.8</v>
      </c>
      <c r="E1129" s="6" t="s">
        <v>195</v>
      </c>
    </row>
    <row r="1130" spans="1:5" ht="15" x14ac:dyDescent="0.25">
      <c r="A1130" s="71" t="s">
        <v>2296</v>
      </c>
      <c r="B1130" s="72" t="s">
        <v>2297</v>
      </c>
      <c r="C1130" s="71" t="s">
        <v>263</v>
      </c>
      <c r="D1130" s="100">
        <v>5.67</v>
      </c>
      <c r="E1130" s="6" t="s">
        <v>195</v>
      </c>
    </row>
    <row r="1131" spans="1:5" ht="15" x14ac:dyDescent="0.25">
      <c r="A1131" s="71" t="s">
        <v>2298</v>
      </c>
      <c r="B1131" s="72" t="s">
        <v>2299</v>
      </c>
      <c r="C1131" s="71" t="s">
        <v>719</v>
      </c>
      <c r="D1131" s="100">
        <v>96.81</v>
      </c>
      <c r="E1131" s="6" t="s">
        <v>195</v>
      </c>
    </row>
    <row r="1132" spans="1:5" ht="15" x14ac:dyDescent="0.25">
      <c r="A1132" s="71" t="s">
        <v>2300</v>
      </c>
      <c r="B1132" s="72" t="s">
        <v>2301</v>
      </c>
      <c r="C1132" s="71" t="s">
        <v>719</v>
      </c>
      <c r="D1132" s="100">
        <v>112.17</v>
      </c>
      <c r="E1132" s="6" t="s">
        <v>195</v>
      </c>
    </row>
    <row r="1133" spans="1:5" ht="15" x14ac:dyDescent="0.25">
      <c r="A1133" s="71" t="s">
        <v>2302</v>
      </c>
      <c r="B1133" s="72" t="s">
        <v>2303</v>
      </c>
      <c r="C1133" s="71" t="s">
        <v>719</v>
      </c>
      <c r="D1133" s="100">
        <v>300.12</v>
      </c>
      <c r="E1133" s="6" t="s">
        <v>195</v>
      </c>
    </row>
    <row r="1134" spans="1:5" ht="15" x14ac:dyDescent="0.25">
      <c r="A1134" s="71" t="s">
        <v>2304</v>
      </c>
      <c r="B1134" s="72" t="s">
        <v>2305</v>
      </c>
      <c r="C1134" s="71" t="s">
        <v>719</v>
      </c>
      <c r="D1134" s="100">
        <v>342.34</v>
      </c>
      <c r="E1134" s="6" t="s">
        <v>195</v>
      </c>
    </row>
    <row r="1135" spans="1:5" ht="15" x14ac:dyDescent="0.25">
      <c r="A1135" s="71" t="s">
        <v>2306</v>
      </c>
      <c r="B1135" s="72" t="s">
        <v>2307</v>
      </c>
      <c r="C1135" s="71" t="s">
        <v>263</v>
      </c>
      <c r="D1135" s="100">
        <v>6.44</v>
      </c>
      <c r="E1135" s="6" t="s">
        <v>195</v>
      </c>
    </row>
    <row r="1136" spans="1:5" ht="15" x14ac:dyDescent="0.25">
      <c r="A1136" s="71" t="s">
        <v>2308</v>
      </c>
      <c r="B1136" s="72" t="s">
        <v>2309</v>
      </c>
      <c r="C1136" s="71" t="s">
        <v>719</v>
      </c>
      <c r="D1136" s="100">
        <v>151.09</v>
      </c>
      <c r="E1136" s="6" t="s">
        <v>195</v>
      </c>
    </row>
    <row r="1137" spans="1:5" ht="15" x14ac:dyDescent="0.25">
      <c r="A1137" s="71" t="s">
        <v>2310</v>
      </c>
      <c r="B1137" s="72" t="s">
        <v>2311</v>
      </c>
      <c r="C1137" s="71" t="s">
        <v>719</v>
      </c>
      <c r="D1137" s="100">
        <v>91.5</v>
      </c>
      <c r="E1137" s="6" t="s">
        <v>195</v>
      </c>
    </row>
    <row r="1138" spans="1:5" ht="15" x14ac:dyDescent="0.25">
      <c r="A1138" s="71" t="s">
        <v>2312</v>
      </c>
      <c r="B1138" s="72" t="s">
        <v>2313</v>
      </c>
      <c r="C1138" s="71" t="s">
        <v>719</v>
      </c>
      <c r="D1138" s="100">
        <v>217.59</v>
      </c>
      <c r="E1138" s="6" t="s">
        <v>195</v>
      </c>
    </row>
    <row r="1139" spans="1:5" ht="15" x14ac:dyDescent="0.25">
      <c r="A1139" s="71" t="s">
        <v>2314</v>
      </c>
      <c r="B1139" s="72" t="s">
        <v>2315</v>
      </c>
      <c r="C1139" s="71" t="s">
        <v>719</v>
      </c>
      <c r="D1139" s="100">
        <v>324.14999999999998</v>
      </c>
      <c r="E1139" s="6" t="s">
        <v>195</v>
      </c>
    </row>
    <row r="1140" spans="1:5" ht="15" x14ac:dyDescent="0.25">
      <c r="A1140" s="71" t="s">
        <v>2316</v>
      </c>
      <c r="B1140" s="72" t="s">
        <v>2317</v>
      </c>
      <c r="C1140" s="71" t="s">
        <v>263</v>
      </c>
      <c r="D1140" s="100">
        <v>5.9</v>
      </c>
      <c r="E1140" s="6" t="s">
        <v>195</v>
      </c>
    </row>
    <row r="1141" spans="1:5" ht="15" x14ac:dyDescent="0.25">
      <c r="A1141" s="71" t="s">
        <v>2318</v>
      </c>
      <c r="B1141" s="72" t="s">
        <v>2319</v>
      </c>
      <c r="C1141" s="71" t="s">
        <v>719</v>
      </c>
      <c r="D1141" s="100">
        <v>168.16</v>
      </c>
      <c r="E1141" s="6" t="s">
        <v>195</v>
      </c>
    </row>
    <row r="1142" spans="1:5" ht="15" x14ac:dyDescent="0.25">
      <c r="A1142" s="71" t="s">
        <v>2320</v>
      </c>
      <c r="B1142" s="72" t="s">
        <v>2321</v>
      </c>
      <c r="C1142" s="71" t="s">
        <v>719</v>
      </c>
      <c r="D1142" s="100">
        <v>126.58</v>
      </c>
      <c r="E1142" s="6" t="s">
        <v>195</v>
      </c>
    </row>
    <row r="1143" spans="1:5" ht="15" x14ac:dyDescent="0.25">
      <c r="A1143" s="71" t="s">
        <v>2322</v>
      </c>
      <c r="B1143" s="72" t="s">
        <v>2323</v>
      </c>
      <c r="C1143" s="71" t="s">
        <v>719</v>
      </c>
      <c r="D1143" s="100">
        <v>276.57</v>
      </c>
      <c r="E1143" s="6" t="s">
        <v>195</v>
      </c>
    </row>
    <row r="1144" spans="1:5" ht="15" x14ac:dyDescent="0.25">
      <c r="A1144" s="71" t="s">
        <v>2324</v>
      </c>
      <c r="B1144" s="72" t="s">
        <v>2325</v>
      </c>
      <c r="C1144" s="71" t="s">
        <v>719</v>
      </c>
      <c r="D1144" s="100">
        <v>383.13</v>
      </c>
      <c r="E1144" s="6" t="s">
        <v>195</v>
      </c>
    </row>
    <row r="1145" spans="1:5" ht="15" x14ac:dyDescent="0.25">
      <c r="A1145" s="71" t="s">
        <v>2326</v>
      </c>
      <c r="B1145" s="72" t="s">
        <v>2327</v>
      </c>
      <c r="C1145" s="71" t="s">
        <v>263</v>
      </c>
      <c r="D1145" s="100">
        <v>6.97</v>
      </c>
      <c r="E1145" s="6" t="s">
        <v>195</v>
      </c>
    </row>
    <row r="1146" spans="1:5" ht="15" x14ac:dyDescent="0.25">
      <c r="A1146" s="71" t="s">
        <v>2328</v>
      </c>
      <c r="B1146" s="72" t="s">
        <v>2329</v>
      </c>
      <c r="C1146" s="71" t="s">
        <v>719</v>
      </c>
      <c r="D1146" s="100">
        <v>136.94</v>
      </c>
      <c r="E1146" s="6" t="s">
        <v>195</v>
      </c>
    </row>
    <row r="1147" spans="1:5" ht="15" x14ac:dyDescent="0.25">
      <c r="A1147" s="71" t="s">
        <v>2330</v>
      </c>
      <c r="B1147" s="72" t="s">
        <v>2331</v>
      </c>
      <c r="C1147" s="71" t="s">
        <v>719</v>
      </c>
      <c r="D1147" s="100">
        <v>128.51</v>
      </c>
      <c r="E1147" s="6" t="s">
        <v>195</v>
      </c>
    </row>
    <row r="1148" spans="1:5" ht="15" x14ac:dyDescent="0.25">
      <c r="A1148" s="71" t="s">
        <v>2332</v>
      </c>
      <c r="B1148" s="72" t="s">
        <v>2333</v>
      </c>
      <c r="C1148" s="71" t="s">
        <v>719</v>
      </c>
      <c r="D1148" s="100">
        <v>349.5</v>
      </c>
      <c r="E1148" s="6" t="s">
        <v>195</v>
      </c>
    </row>
    <row r="1149" spans="1:5" ht="15" x14ac:dyDescent="0.25">
      <c r="A1149" s="71" t="s">
        <v>2334</v>
      </c>
      <c r="B1149" s="72" t="s">
        <v>2335</v>
      </c>
      <c r="C1149" s="71" t="s">
        <v>719</v>
      </c>
      <c r="D1149" s="100">
        <v>423.89</v>
      </c>
      <c r="E1149" s="6" t="s">
        <v>195</v>
      </c>
    </row>
    <row r="1150" spans="1:5" ht="15" x14ac:dyDescent="0.25">
      <c r="A1150" s="71" t="s">
        <v>2336</v>
      </c>
      <c r="B1150" s="72" t="s">
        <v>2337</v>
      </c>
      <c r="C1150" s="71" t="s">
        <v>263</v>
      </c>
      <c r="D1150" s="100">
        <v>7.71</v>
      </c>
      <c r="E1150" s="6" t="s">
        <v>195</v>
      </c>
    </row>
    <row r="1151" spans="1:5" ht="15" x14ac:dyDescent="0.25">
      <c r="A1151" s="71" t="s">
        <v>2338</v>
      </c>
      <c r="B1151" s="72" t="s">
        <v>2339</v>
      </c>
      <c r="C1151" s="71" t="s">
        <v>719</v>
      </c>
      <c r="D1151" s="100">
        <v>123.14</v>
      </c>
      <c r="E1151" s="6" t="s">
        <v>195</v>
      </c>
    </row>
    <row r="1152" spans="1:5" ht="15" x14ac:dyDescent="0.25">
      <c r="A1152" s="71" t="s">
        <v>2340</v>
      </c>
      <c r="B1152" s="72" t="s">
        <v>2341</v>
      </c>
      <c r="C1152" s="71" t="s">
        <v>719</v>
      </c>
      <c r="D1152" s="100">
        <v>100.17</v>
      </c>
      <c r="E1152" s="6" t="s">
        <v>195</v>
      </c>
    </row>
    <row r="1153" spans="1:5" ht="15" x14ac:dyDescent="0.25">
      <c r="A1153" s="71" t="s">
        <v>2342</v>
      </c>
      <c r="B1153" s="72" t="s">
        <v>2343</v>
      </c>
      <c r="C1153" s="71" t="s">
        <v>719</v>
      </c>
      <c r="D1153" s="100">
        <v>250.19</v>
      </c>
      <c r="E1153" s="6" t="s">
        <v>195</v>
      </c>
    </row>
    <row r="1154" spans="1:5" ht="15" x14ac:dyDescent="0.25">
      <c r="A1154" s="71" t="s">
        <v>2344</v>
      </c>
      <c r="B1154" s="72" t="s">
        <v>2345</v>
      </c>
      <c r="C1154" s="71" t="s">
        <v>719</v>
      </c>
      <c r="D1154" s="100">
        <v>324.58</v>
      </c>
      <c r="E1154" s="6" t="s">
        <v>195</v>
      </c>
    </row>
    <row r="1155" spans="1:5" ht="15" x14ac:dyDescent="0.25">
      <c r="A1155" s="71" t="s">
        <v>2346</v>
      </c>
      <c r="B1155" s="72" t="s">
        <v>2347</v>
      </c>
      <c r="C1155" s="71" t="s">
        <v>719</v>
      </c>
      <c r="D1155" s="100">
        <v>101.47</v>
      </c>
      <c r="E1155" s="6" t="s">
        <v>195</v>
      </c>
    </row>
    <row r="1156" spans="1:5" ht="15" x14ac:dyDescent="0.25">
      <c r="A1156" s="71" t="s">
        <v>2348</v>
      </c>
      <c r="B1156" s="72" t="s">
        <v>2349</v>
      </c>
      <c r="C1156" s="71" t="s">
        <v>719</v>
      </c>
      <c r="D1156" s="100">
        <v>121.74</v>
      </c>
      <c r="E1156" s="6" t="s">
        <v>195</v>
      </c>
    </row>
    <row r="1157" spans="1:5" ht="15" x14ac:dyDescent="0.25">
      <c r="A1157" s="71" t="s">
        <v>2350</v>
      </c>
      <c r="B1157" s="72" t="s">
        <v>2351</v>
      </c>
      <c r="C1157" s="71" t="s">
        <v>719</v>
      </c>
      <c r="D1157" s="100">
        <v>271.08</v>
      </c>
      <c r="E1157" s="6" t="s">
        <v>195</v>
      </c>
    </row>
    <row r="1158" spans="1:5" ht="15" x14ac:dyDescent="0.25">
      <c r="A1158" s="71" t="s">
        <v>2352</v>
      </c>
      <c r="B1158" s="72" t="s">
        <v>2353</v>
      </c>
      <c r="C1158" s="71" t="s">
        <v>719</v>
      </c>
      <c r="D1158" s="100">
        <v>313.3</v>
      </c>
      <c r="E1158" s="6" t="s">
        <v>195</v>
      </c>
    </row>
    <row r="1159" spans="1:5" ht="15" x14ac:dyDescent="0.25">
      <c r="A1159" s="71" t="s">
        <v>2354</v>
      </c>
      <c r="B1159" s="72" t="s">
        <v>2355</v>
      </c>
      <c r="C1159" s="71" t="s">
        <v>263</v>
      </c>
      <c r="D1159" s="100">
        <v>5.7</v>
      </c>
      <c r="E1159" s="6" t="s">
        <v>195</v>
      </c>
    </row>
    <row r="1160" spans="1:5" ht="15" x14ac:dyDescent="0.25">
      <c r="A1160" s="71" t="s">
        <v>2356</v>
      </c>
      <c r="B1160" s="72" t="s">
        <v>2357</v>
      </c>
      <c r="C1160" s="71" t="s">
        <v>719</v>
      </c>
      <c r="D1160" s="100">
        <v>99.91</v>
      </c>
      <c r="E1160" s="6" t="s">
        <v>195</v>
      </c>
    </row>
    <row r="1161" spans="1:5" ht="15" x14ac:dyDescent="0.25">
      <c r="A1161" s="71" t="s">
        <v>2358</v>
      </c>
      <c r="B1161" s="72" t="s">
        <v>2359</v>
      </c>
      <c r="C1161" s="71" t="s">
        <v>719</v>
      </c>
      <c r="D1161" s="100">
        <v>118.52</v>
      </c>
      <c r="E1161" s="6" t="s">
        <v>195</v>
      </c>
    </row>
    <row r="1162" spans="1:5" ht="15" x14ac:dyDescent="0.25">
      <c r="A1162" s="71" t="s">
        <v>2360</v>
      </c>
      <c r="B1162" s="72" t="s">
        <v>2361</v>
      </c>
      <c r="C1162" s="71" t="s">
        <v>719</v>
      </c>
      <c r="D1162" s="100">
        <v>267.86</v>
      </c>
      <c r="E1162" s="6" t="s">
        <v>195</v>
      </c>
    </row>
    <row r="1163" spans="1:5" ht="15" x14ac:dyDescent="0.25">
      <c r="A1163" s="71" t="s">
        <v>2362</v>
      </c>
      <c r="B1163" s="72" t="s">
        <v>2363</v>
      </c>
      <c r="C1163" s="71" t="s">
        <v>719</v>
      </c>
      <c r="D1163" s="100">
        <v>310.08</v>
      </c>
      <c r="E1163" s="6" t="s">
        <v>195</v>
      </c>
    </row>
    <row r="1164" spans="1:5" ht="15" x14ac:dyDescent="0.25">
      <c r="A1164" s="71" t="s">
        <v>2364</v>
      </c>
      <c r="B1164" s="72" t="s">
        <v>2365</v>
      </c>
      <c r="C1164" s="71" t="s">
        <v>263</v>
      </c>
      <c r="D1164" s="100">
        <v>5.83</v>
      </c>
      <c r="E1164" s="6" t="s">
        <v>195</v>
      </c>
    </row>
    <row r="1165" spans="1:5" ht="15" x14ac:dyDescent="0.25">
      <c r="A1165" s="71" t="s">
        <v>2366</v>
      </c>
      <c r="B1165" s="72" t="s">
        <v>2367</v>
      </c>
      <c r="C1165" s="71" t="s">
        <v>719</v>
      </c>
      <c r="D1165" s="100">
        <v>103.72</v>
      </c>
      <c r="E1165" s="6" t="s">
        <v>195</v>
      </c>
    </row>
    <row r="1166" spans="1:5" ht="15" x14ac:dyDescent="0.25">
      <c r="A1166" s="71" t="s">
        <v>2368</v>
      </c>
      <c r="B1166" s="72" t="s">
        <v>2369</v>
      </c>
      <c r="C1166" s="71" t="s">
        <v>719</v>
      </c>
      <c r="D1166" s="100">
        <v>111.05</v>
      </c>
      <c r="E1166" s="6" t="s">
        <v>195</v>
      </c>
    </row>
    <row r="1167" spans="1:5" ht="15" x14ac:dyDescent="0.25">
      <c r="A1167" s="71" t="s">
        <v>2370</v>
      </c>
      <c r="B1167" s="72" t="s">
        <v>2371</v>
      </c>
      <c r="C1167" s="71" t="s">
        <v>719</v>
      </c>
      <c r="D1167" s="100">
        <v>292.43</v>
      </c>
      <c r="E1167" s="6" t="s">
        <v>195</v>
      </c>
    </row>
    <row r="1168" spans="1:5" ht="15" x14ac:dyDescent="0.25">
      <c r="A1168" s="71" t="s">
        <v>2372</v>
      </c>
      <c r="B1168" s="72" t="s">
        <v>2373</v>
      </c>
      <c r="C1168" s="71" t="s">
        <v>719</v>
      </c>
      <c r="D1168" s="100">
        <v>334.65</v>
      </c>
      <c r="E1168" s="6" t="s">
        <v>195</v>
      </c>
    </row>
    <row r="1169" spans="1:5" ht="15" x14ac:dyDescent="0.25">
      <c r="A1169" s="71" t="s">
        <v>2374</v>
      </c>
      <c r="B1169" s="72" t="s">
        <v>2375</v>
      </c>
      <c r="C1169" s="71" t="s">
        <v>263</v>
      </c>
      <c r="D1169" s="100">
        <v>6.09</v>
      </c>
      <c r="E1169" s="6" t="s">
        <v>195</v>
      </c>
    </row>
    <row r="1170" spans="1:5" ht="15" x14ac:dyDescent="0.25">
      <c r="A1170" s="71" t="s">
        <v>2376</v>
      </c>
      <c r="B1170" s="72" t="s">
        <v>2377</v>
      </c>
      <c r="C1170" s="71" t="s">
        <v>719</v>
      </c>
      <c r="D1170" s="100">
        <v>103.72</v>
      </c>
      <c r="E1170" s="6" t="s">
        <v>195</v>
      </c>
    </row>
    <row r="1171" spans="1:5" ht="15" x14ac:dyDescent="0.25">
      <c r="A1171" s="71" t="s">
        <v>2378</v>
      </c>
      <c r="B1171" s="72" t="s">
        <v>2379</v>
      </c>
      <c r="C1171" s="71" t="s">
        <v>719</v>
      </c>
      <c r="D1171" s="100">
        <v>111.05</v>
      </c>
      <c r="E1171" s="6" t="s">
        <v>195</v>
      </c>
    </row>
    <row r="1172" spans="1:5" ht="15" x14ac:dyDescent="0.25">
      <c r="A1172" s="71" t="s">
        <v>2380</v>
      </c>
      <c r="B1172" s="72" t="s">
        <v>2381</v>
      </c>
      <c r="C1172" s="71" t="s">
        <v>719</v>
      </c>
      <c r="D1172" s="100">
        <v>292.43</v>
      </c>
      <c r="E1172" s="6" t="s">
        <v>195</v>
      </c>
    </row>
    <row r="1173" spans="1:5" ht="15" x14ac:dyDescent="0.25">
      <c r="A1173" s="71" t="s">
        <v>2382</v>
      </c>
      <c r="B1173" s="72" t="s">
        <v>2383</v>
      </c>
      <c r="C1173" s="71" t="s">
        <v>719</v>
      </c>
      <c r="D1173" s="100">
        <v>334.65</v>
      </c>
      <c r="E1173" s="6" t="s">
        <v>195</v>
      </c>
    </row>
    <row r="1174" spans="1:5" ht="15" x14ac:dyDescent="0.25">
      <c r="A1174" s="71" t="s">
        <v>2384</v>
      </c>
      <c r="B1174" s="72" t="s">
        <v>2385</v>
      </c>
      <c r="C1174" s="71" t="s">
        <v>263</v>
      </c>
      <c r="D1174" s="100">
        <v>6.09</v>
      </c>
      <c r="E1174" s="6" t="s">
        <v>195</v>
      </c>
    </row>
    <row r="1175" spans="1:5" ht="15" x14ac:dyDescent="0.25">
      <c r="A1175" s="71" t="s">
        <v>2386</v>
      </c>
      <c r="B1175" s="72" t="s">
        <v>2387</v>
      </c>
      <c r="C1175" s="71" t="s">
        <v>719</v>
      </c>
      <c r="D1175" s="100">
        <v>96.79</v>
      </c>
      <c r="E1175" s="6" t="s">
        <v>195</v>
      </c>
    </row>
    <row r="1176" spans="1:5" ht="15" x14ac:dyDescent="0.25">
      <c r="A1176" s="71" t="s">
        <v>2388</v>
      </c>
      <c r="B1176" s="72" t="s">
        <v>2389</v>
      </c>
      <c r="C1176" s="71" t="s">
        <v>719</v>
      </c>
      <c r="D1176" s="100">
        <v>112.11</v>
      </c>
      <c r="E1176" s="6" t="s">
        <v>195</v>
      </c>
    </row>
    <row r="1177" spans="1:5" ht="15" x14ac:dyDescent="0.25">
      <c r="A1177" s="71" t="s">
        <v>2390</v>
      </c>
      <c r="B1177" s="72" t="s">
        <v>2391</v>
      </c>
      <c r="C1177" s="71" t="s">
        <v>719</v>
      </c>
      <c r="D1177" s="100">
        <v>267.56</v>
      </c>
      <c r="E1177" s="6" t="s">
        <v>195</v>
      </c>
    </row>
    <row r="1178" spans="1:5" ht="15" x14ac:dyDescent="0.25">
      <c r="A1178" s="71" t="s">
        <v>2392</v>
      </c>
      <c r="B1178" s="72" t="s">
        <v>2393</v>
      </c>
      <c r="C1178" s="71" t="s">
        <v>719</v>
      </c>
      <c r="D1178" s="100">
        <v>309.77999999999997</v>
      </c>
      <c r="E1178" s="6" t="s">
        <v>195</v>
      </c>
    </row>
    <row r="1179" spans="1:5" ht="15" x14ac:dyDescent="0.25">
      <c r="A1179" s="71" t="s">
        <v>2394</v>
      </c>
      <c r="B1179" s="72" t="s">
        <v>2395</v>
      </c>
      <c r="C1179" s="71" t="s">
        <v>263</v>
      </c>
      <c r="D1179" s="100">
        <v>5.82</v>
      </c>
      <c r="E1179" s="6" t="s">
        <v>195</v>
      </c>
    </row>
    <row r="1180" spans="1:5" ht="15" x14ac:dyDescent="0.25">
      <c r="A1180" s="71" t="s">
        <v>2396</v>
      </c>
      <c r="B1180" s="72" t="s">
        <v>2397</v>
      </c>
      <c r="C1180" s="71" t="s">
        <v>719</v>
      </c>
      <c r="D1180" s="100">
        <v>307.61</v>
      </c>
      <c r="E1180" s="6" t="s">
        <v>195</v>
      </c>
    </row>
    <row r="1181" spans="1:5" ht="15" x14ac:dyDescent="0.25">
      <c r="A1181" s="71" t="s">
        <v>2398</v>
      </c>
      <c r="B1181" s="72" t="s">
        <v>2399</v>
      </c>
      <c r="C1181" s="71" t="s">
        <v>719</v>
      </c>
      <c r="D1181" s="100">
        <v>532.75</v>
      </c>
      <c r="E1181" s="6" t="s">
        <v>195</v>
      </c>
    </row>
    <row r="1182" spans="1:5" ht="15" x14ac:dyDescent="0.25">
      <c r="A1182" s="71" t="s">
        <v>2400</v>
      </c>
      <c r="B1182" s="72" t="s">
        <v>2401</v>
      </c>
      <c r="C1182" s="71" t="s">
        <v>719</v>
      </c>
      <c r="D1182" s="100">
        <v>704.2</v>
      </c>
      <c r="E1182" s="6" t="s">
        <v>195</v>
      </c>
    </row>
    <row r="1183" spans="1:5" ht="15" x14ac:dyDescent="0.25">
      <c r="A1183" s="71" t="s">
        <v>2402</v>
      </c>
      <c r="B1183" s="72" t="s">
        <v>2403</v>
      </c>
      <c r="C1183" s="71" t="s">
        <v>719</v>
      </c>
      <c r="D1183" s="100">
        <v>746.42</v>
      </c>
      <c r="E1183" s="6" t="s">
        <v>195</v>
      </c>
    </row>
    <row r="1184" spans="1:5" ht="15" x14ac:dyDescent="0.25">
      <c r="A1184" s="71" t="s">
        <v>2404</v>
      </c>
      <c r="B1184" s="72" t="s">
        <v>2405</v>
      </c>
      <c r="C1184" s="71" t="s">
        <v>263</v>
      </c>
      <c r="D1184" s="100">
        <v>14.03</v>
      </c>
      <c r="E1184" s="6" t="s">
        <v>195</v>
      </c>
    </row>
    <row r="1185" spans="1:5" ht="15" x14ac:dyDescent="0.25">
      <c r="A1185" s="71" t="s">
        <v>2406</v>
      </c>
      <c r="B1185" s="72" t="s">
        <v>2407</v>
      </c>
      <c r="C1185" s="71" t="s">
        <v>719</v>
      </c>
      <c r="D1185" s="100">
        <v>265.77999999999997</v>
      </c>
      <c r="E1185" s="6" t="s">
        <v>195</v>
      </c>
    </row>
    <row r="1186" spans="1:5" ht="15" x14ac:dyDescent="0.25">
      <c r="A1186" s="71" t="s">
        <v>2408</v>
      </c>
      <c r="B1186" s="72" t="s">
        <v>2409</v>
      </c>
      <c r="C1186" s="71" t="s">
        <v>719</v>
      </c>
      <c r="D1186" s="100">
        <v>448.78</v>
      </c>
      <c r="E1186" s="6" t="s">
        <v>195</v>
      </c>
    </row>
    <row r="1187" spans="1:5" ht="15" x14ac:dyDescent="0.25">
      <c r="A1187" s="71" t="s">
        <v>2410</v>
      </c>
      <c r="B1187" s="72" t="s">
        <v>2411</v>
      </c>
      <c r="C1187" s="71" t="s">
        <v>719</v>
      </c>
      <c r="D1187" s="100">
        <v>764.74</v>
      </c>
      <c r="E1187" s="6" t="s">
        <v>195</v>
      </c>
    </row>
    <row r="1188" spans="1:5" ht="15" x14ac:dyDescent="0.25">
      <c r="A1188" s="71" t="s">
        <v>2412</v>
      </c>
      <c r="B1188" s="72" t="s">
        <v>2413</v>
      </c>
      <c r="C1188" s="71" t="s">
        <v>719</v>
      </c>
      <c r="D1188" s="100">
        <v>806.96</v>
      </c>
      <c r="E1188" s="6" t="s">
        <v>195</v>
      </c>
    </row>
    <row r="1189" spans="1:5" ht="15" x14ac:dyDescent="0.25">
      <c r="A1189" s="71" t="s">
        <v>2414</v>
      </c>
      <c r="B1189" s="72" t="s">
        <v>2415</v>
      </c>
      <c r="C1189" s="71" t="s">
        <v>719</v>
      </c>
      <c r="D1189" s="100">
        <v>107.25</v>
      </c>
      <c r="E1189" s="6" t="s">
        <v>195</v>
      </c>
    </row>
    <row r="1190" spans="1:5" ht="15" x14ac:dyDescent="0.25">
      <c r="A1190" s="71" t="s">
        <v>2416</v>
      </c>
      <c r="B1190" s="72" t="s">
        <v>2417</v>
      </c>
      <c r="C1190" s="71" t="s">
        <v>719</v>
      </c>
      <c r="D1190" s="100">
        <v>133.62</v>
      </c>
      <c r="E1190" s="6" t="s">
        <v>195</v>
      </c>
    </row>
    <row r="1191" spans="1:5" ht="15" x14ac:dyDescent="0.25">
      <c r="A1191" s="71" t="s">
        <v>2418</v>
      </c>
      <c r="B1191" s="72" t="s">
        <v>2419</v>
      </c>
      <c r="C1191" s="71" t="s">
        <v>719</v>
      </c>
      <c r="D1191" s="100">
        <v>283.61</v>
      </c>
      <c r="E1191" s="6" t="s">
        <v>195</v>
      </c>
    </row>
    <row r="1192" spans="1:5" ht="15" x14ac:dyDescent="0.25">
      <c r="A1192" s="71" t="s">
        <v>2420</v>
      </c>
      <c r="B1192" s="72" t="s">
        <v>2421</v>
      </c>
      <c r="C1192" s="71" t="s">
        <v>719</v>
      </c>
      <c r="D1192" s="100">
        <v>325.83999999999997</v>
      </c>
      <c r="E1192" s="6" t="s">
        <v>195</v>
      </c>
    </row>
    <row r="1193" spans="1:5" ht="15" x14ac:dyDescent="0.25">
      <c r="A1193" s="71" t="s">
        <v>2422</v>
      </c>
      <c r="B1193" s="72" t="s">
        <v>2423</v>
      </c>
      <c r="C1193" s="71" t="s">
        <v>719</v>
      </c>
      <c r="D1193" s="100">
        <v>114.06</v>
      </c>
      <c r="E1193" s="6" t="s">
        <v>195</v>
      </c>
    </row>
    <row r="1194" spans="1:5" ht="15" x14ac:dyDescent="0.25">
      <c r="A1194" s="71" t="s">
        <v>2424</v>
      </c>
      <c r="B1194" s="72" t="s">
        <v>2425</v>
      </c>
      <c r="C1194" s="71" t="s">
        <v>719</v>
      </c>
      <c r="D1194" s="100">
        <v>136.97999999999999</v>
      </c>
      <c r="E1194" s="6" t="s">
        <v>195</v>
      </c>
    </row>
    <row r="1195" spans="1:5" ht="15" x14ac:dyDescent="0.25">
      <c r="A1195" s="71" t="s">
        <v>2426</v>
      </c>
      <c r="B1195" s="72" t="s">
        <v>2427</v>
      </c>
      <c r="C1195" s="71" t="s">
        <v>719</v>
      </c>
      <c r="D1195" s="100">
        <v>463.27</v>
      </c>
      <c r="E1195" s="6" t="s">
        <v>195</v>
      </c>
    </row>
    <row r="1196" spans="1:5" ht="15" x14ac:dyDescent="0.25">
      <c r="A1196" s="71" t="s">
        <v>2428</v>
      </c>
      <c r="B1196" s="72" t="s">
        <v>2429</v>
      </c>
      <c r="C1196" s="71" t="s">
        <v>719</v>
      </c>
      <c r="D1196" s="100">
        <v>505.49</v>
      </c>
      <c r="E1196" s="6" t="s">
        <v>195</v>
      </c>
    </row>
    <row r="1197" spans="1:5" ht="15" x14ac:dyDescent="0.25">
      <c r="A1197" s="71" t="s">
        <v>2430</v>
      </c>
      <c r="B1197" s="72" t="s">
        <v>2431</v>
      </c>
      <c r="C1197" s="71" t="s">
        <v>263</v>
      </c>
      <c r="D1197" s="100">
        <v>9.5</v>
      </c>
      <c r="E1197" s="6" t="s">
        <v>195</v>
      </c>
    </row>
    <row r="1198" spans="1:5" ht="15" x14ac:dyDescent="0.25">
      <c r="A1198" s="71" t="s">
        <v>2432</v>
      </c>
      <c r="B1198" s="72" t="s">
        <v>2433</v>
      </c>
      <c r="C1198" s="71" t="s">
        <v>719</v>
      </c>
      <c r="D1198" s="100">
        <v>138.29</v>
      </c>
      <c r="E1198" s="6" t="s">
        <v>195</v>
      </c>
    </row>
    <row r="1199" spans="1:5" ht="15" x14ac:dyDescent="0.25">
      <c r="A1199" s="71" t="s">
        <v>2434</v>
      </c>
      <c r="B1199" s="72" t="s">
        <v>2435</v>
      </c>
      <c r="C1199" s="71" t="s">
        <v>719</v>
      </c>
      <c r="D1199" s="100">
        <v>183.17</v>
      </c>
      <c r="E1199" s="6" t="s">
        <v>195</v>
      </c>
    </row>
    <row r="1200" spans="1:5" ht="15" x14ac:dyDescent="0.25">
      <c r="A1200" s="71" t="s">
        <v>2436</v>
      </c>
      <c r="B1200" s="72" t="s">
        <v>2437</v>
      </c>
      <c r="C1200" s="71" t="s">
        <v>719</v>
      </c>
      <c r="D1200" s="100">
        <v>509.45</v>
      </c>
      <c r="E1200" s="6" t="s">
        <v>195</v>
      </c>
    </row>
    <row r="1201" spans="1:5" ht="15" x14ac:dyDescent="0.25">
      <c r="A1201" s="71" t="s">
        <v>2438</v>
      </c>
      <c r="B1201" s="72" t="s">
        <v>2439</v>
      </c>
      <c r="C1201" s="71" t="s">
        <v>719</v>
      </c>
      <c r="D1201" s="100">
        <v>551.67999999999995</v>
      </c>
      <c r="E1201" s="6" t="s">
        <v>195</v>
      </c>
    </row>
    <row r="1202" spans="1:5" ht="15" x14ac:dyDescent="0.25">
      <c r="A1202" s="71" t="s">
        <v>2440</v>
      </c>
      <c r="B1202" s="72" t="s">
        <v>2441</v>
      </c>
      <c r="C1202" s="71" t="s">
        <v>263</v>
      </c>
      <c r="D1202" s="100">
        <v>10.37</v>
      </c>
      <c r="E1202" s="6" t="s">
        <v>195</v>
      </c>
    </row>
    <row r="1203" spans="1:5" ht="15" x14ac:dyDescent="0.25">
      <c r="A1203" s="71" t="s">
        <v>2442</v>
      </c>
      <c r="B1203" s="72" t="s">
        <v>2443</v>
      </c>
      <c r="C1203" s="71" t="s">
        <v>719</v>
      </c>
      <c r="D1203" s="100">
        <v>33.869999999999997</v>
      </c>
      <c r="E1203" s="6" t="s">
        <v>195</v>
      </c>
    </row>
    <row r="1204" spans="1:5" ht="15" x14ac:dyDescent="0.25">
      <c r="A1204" s="71" t="s">
        <v>2444</v>
      </c>
      <c r="B1204" s="72" t="s">
        <v>2445</v>
      </c>
      <c r="C1204" s="71" t="s">
        <v>719</v>
      </c>
      <c r="D1204" s="100">
        <v>8.01</v>
      </c>
      <c r="E1204" s="6" t="s">
        <v>195</v>
      </c>
    </row>
    <row r="1205" spans="1:5" ht="15" x14ac:dyDescent="0.25">
      <c r="A1205" s="71" t="s">
        <v>2446</v>
      </c>
      <c r="B1205" s="72" t="s">
        <v>2447</v>
      </c>
      <c r="C1205" s="71" t="s">
        <v>719</v>
      </c>
      <c r="D1205" s="100">
        <v>11.79</v>
      </c>
      <c r="E1205" s="6" t="s">
        <v>195</v>
      </c>
    </row>
    <row r="1206" spans="1:5" ht="15" x14ac:dyDescent="0.25">
      <c r="A1206" s="71" t="s">
        <v>2448</v>
      </c>
      <c r="B1206" s="72" t="s">
        <v>2449</v>
      </c>
      <c r="C1206" s="71" t="s">
        <v>719</v>
      </c>
      <c r="D1206" s="100">
        <v>41.25</v>
      </c>
      <c r="E1206" s="6" t="s">
        <v>195</v>
      </c>
    </row>
    <row r="1207" spans="1:5" ht="15" x14ac:dyDescent="0.25">
      <c r="A1207" s="71" t="s">
        <v>2450</v>
      </c>
      <c r="B1207" s="72" t="s">
        <v>2451</v>
      </c>
      <c r="C1207" s="71" t="s">
        <v>719</v>
      </c>
      <c r="D1207" s="100">
        <v>30.92</v>
      </c>
      <c r="E1207" s="6" t="s">
        <v>195</v>
      </c>
    </row>
    <row r="1208" spans="1:5" ht="15" x14ac:dyDescent="0.25">
      <c r="A1208" s="71" t="s">
        <v>2452</v>
      </c>
      <c r="B1208" s="72" t="s">
        <v>2453</v>
      </c>
      <c r="C1208" s="71" t="s">
        <v>719</v>
      </c>
      <c r="D1208" s="100">
        <v>2.67</v>
      </c>
      <c r="E1208" s="6" t="s">
        <v>195</v>
      </c>
    </row>
    <row r="1209" spans="1:5" ht="15" x14ac:dyDescent="0.25">
      <c r="A1209" s="71" t="s">
        <v>2454</v>
      </c>
      <c r="B1209" s="72" t="s">
        <v>2455</v>
      </c>
      <c r="C1209" s="71" t="s">
        <v>719</v>
      </c>
      <c r="D1209" s="100">
        <v>9.86</v>
      </c>
      <c r="E1209" s="6" t="s">
        <v>195</v>
      </c>
    </row>
    <row r="1210" spans="1:5" ht="15" x14ac:dyDescent="0.25">
      <c r="A1210" s="71" t="s">
        <v>2456</v>
      </c>
      <c r="B1210" s="72" t="s">
        <v>2457</v>
      </c>
      <c r="C1210" s="71" t="s">
        <v>719</v>
      </c>
      <c r="D1210" s="100">
        <v>39.31</v>
      </c>
      <c r="E1210" s="6" t="s">
        <v>195</v>
      </c>
    </row>
    <row r="1211" spans="1:5" ht="15" x14ac:dyDescent="0.25">
      <c r="A1211" s="71" t="s">
        <v>2458</v>
      </c>
      <c r="B1211" s="72" t="s">
        <v>2459</v>
      </c>
      <c r="C1211" s="71" t="s">
        <v>719</v>
      </c>
      <c r="D1211" s="100">
        <v>65.13</v>
      </c>
      <c r="E1211" s="6" t="s">
        <v>195</v>
      </c>
    </row>
    <row r="1212" spans="1:5" ht="15" x14ac:dyDescent="0.25">
      <c r="A1212" s="71" t="s">
        <v>2460</v>
      </c>
      <c r="B1212" s="72" t="s">
        <v>2461</v>
      </c>
      <c r="C1212" s="71" t="s">
        <v>719</v>
      </c>
      <c r="D1212" s="100">
        <v>28.77</v>
      </c>
      <c r="E1212" s="6" t="s">
        <v>195</v>
      </c>
    </row>
    <row r="1213" spans="1:5" ht="15" x14ac:dyDescent="0.25">
      <c r="A1213" s="71" t="s">
        <v>2462</v>
      </c>
      <c r="B1213" s="72" t="s">
        <v>2463</v>
      </c>
      <c r="C1213" s="71" t="s">
        <v>719</v>
      </c>
      <c r="D1213" s="100">
        <v>120.2</v>
      </c>
      <c r="E1213" s="6" t="s">
        <v>195</v>
      </c>
    </row>
    <row r="1214" spans="1:5" ht="15" x14ac:dyDescent="0.25">
      <c r="A1214" s="71" t="s">
        <v>2464</v>
      </c>
      <c r="B1214" s="72" t="s">
        <v>2465</v>
      </c>
      <c r="C1214" s="71" t="s">
        <v>719</v>
      </c>
      <c r="D1214" s="100">
        <v>169.93</v>
      </c>
      <c r="E1214" s="6" t="s">
        <v>195</v>
      </c>
    </row>
    <row r="1215" spans="1:5" ht="15" x14ac:dyDescent="0.25">
      <c r="A1215" s="71" t="s">
        <v>2466</v>
      </c>
      <c r="B1215" s="72" t="s">
        <v>2467</v>
      </c>
      <c r="C1215" s="71" t="s">
        <v>719</v>
      </c>
      <c r="D1215" s="100">
        <v>81.53</v>
      </c>
      <c r="E1215" s="6" t="s">
        <v>195</v>
      </c>
    </row>
    <row r="1216" spans="1:5" ht="15" x14ac:dyDescent="0.25">
      <c r="A1216" s="71" t="s">
        <v>2468</v>
      </c>
      <c r="B1216" s="72" t="s">
        <v>2469</v>
      </c>
      <c r="C1216" s="71" t="s">
        <v>719</v>
      </c>
      <c r="D1216" s="100">
        <v>59.42</v>
      </c>
      <c r="E1216" s="6" t="s">
        <v>195</v>
      </c>
    </row>
    <row r="1217" spans="1:5" ht="15" x14ac:dyDescent="0.25">
      <c r="A1217" s="71" t="s">
        <v>2470</v>
      </c>
      <c r="B1217" s="72" t="s">
        <v>2471</v>
      </c>
      <c r="C1217" s="71" t="s">
        <v>719</v>
      </c>
      <c r="D1217" s="100">
        <v>150.85</v>
      </c>
      <c r="E1217" s="6" t="s">
        <v>195</v>
      </c>
    </row>
    <row r="1218" spans="1:5" ht="15" x14ac:dyDescent="0.25">
      <c r="A1218" s="71" t="s">
        <v>2472</v>
      </c>
      <c r="B1218" s="72" t="s">
        <v>2473</v>
      </c>
      <c r="C1218" s="71" t="s">
        <v>719</v>
      </c>
      <c r="D1218" s="100">
        <v>200.57</v>
      </c>
      <c r="E1218" s="6" t="s">
        <v>195</v>
      </c>
    </row>
    <row r="1219" spans="1:5" ht="15" x14ac:dyDescent="0.25">
      <c r="A1219" s="71" t="s">
        <v>2474</v>
      </c>
      <c r="B1219" s="72" t="s">
        <v>2475</v>
      </c>
      <c r="C1219" s="71" t="s">
        <v>719</v>
      </c>
      <c r="D1219" s="100">
        <v>87.55</v>
      </c>
      <c r="E1219" s="6" t="s">
        <v>195</v>
      </c>
    </row>
    <row r="1220" spans="1:5" ht="15" x14ac:dyDescent="0.25">
      <c r="A1220" s="71" t="s">
        <v>2476</v>
      </c>
      <c r="B1220" s="72" t="s">
        <v>2477</v>
      </c>
      <c r="C1220" s="71" t="s">
        <v>719</v>
      </c>
      <c r="D1220" s="100">
        <v>70.650000000000006</v>
      </c>
      <c r="E1220" s="6" t="s">
        <v>195</v>
      </c>
    </row>
    <row r="1221" spans="1:5" ht="15" x14ac:dyDescent="0.25">
      <c r="A1221" s="71" t="s">
        <v>2478</v>
      </c>
      <c r="B1221" s="72" t="s">
        <v>2479</v>
      </c>
      <c r="C1221" s="71" t="s">
        <v>719</v>
      </c>
      <c r="D1221" s="100">
        <v>209.34</v>
      </c>
      <c r="E1221" s="6" t="s">
        <v>195</v>
      </c>
    </row>
    <row r="1222" spans="1:5" ht="15" x14ac:dyDescent="0.25">
      <c r="A1222" s="71" t="s">
        <v>2480</v>
      </c>
      <c r="B1222" s="72" t="s">
        <v>2481</v>
      </c>
      <c r="C1222" s="71" t="s">
        <v>719</v>
      </c>
      <c r="D1222" s="100">
        <v>259.07</v>
      </c>
      <c r="E1222" s="6" t="s">
        <v>195</v>
      </c>
    </row>
    <row r="1223" spans="1:5" ht="15" x14ac:dyDescent="0.25">
      <c r="A1223" s="71" t="s">
        <v>2482</v>
      </c>
      <c r="B1223" s="72" t="s">
        <v>2483</v>
      </c>
      <c r="C1223" s="71" t="s">
        <v>719</v>
      </c>
      <c r="D1223" s="100">
        <v>96.03</v>
      </c>
      <c r="E1223" s="6" t="s">
        <v>195</v>
      </c>
    </row>
    <row r="1224" spans="1:5" ht="15" x14ac:dyDescent="0.25">
      <c r="A1224" s="71" t="s">
        <v>2484</v>
      </c>
      <c r="B1224" s="72" t="s">
        <v>2485</v>
      </c>
      <c r="C1224" s="71" t="s">
        <v>719</v>
      </c>
      <c r="D1224" s="100">
        <v>86.5</v>
      </c>
      <c r="E1224" s="6" t="s">
        <v>195</v>
      </c>
    </row>
    <row r="1225" spans="1:5" ht="15" x14ac:dyDescent="0.25">
      <c r="A1225" s="71" t="s">
        <v>2486</v>
      </c>
      <c r="B1225" s="72" t="s">
        <v>2487</v>
      </c>
      <c r="C1225" s="71" t="s">
        <v>719</v>
      </c>
      <c r="D1225" s="100">
        <v>362.85</v>
      </c>
      <c r="E1225" s="6" t="s">
        <v>195</v>
      </c>
    </row>
    <row r="1226" spans="1:5" ht="15" x14ac:dyDescent="0.25">
      <c r="A1226" s="71" t="s">
        <v>2488</v>
      </c>
      <c r="B1226" s="72" t="s">
        <v>2489</v>
      </c>
      <c r="C1226" s="71" t="s">
        <v>719</v>
      </c>
      <c r="D1226" s="100">
        <v>412.58</v>
      </c>
      <c r="E1226" s="6" t="s">
        <v>195</v>
      </c>
    </row>
    <row r="1227" spans="1:5" ht="15" x14ac:dyDescent="0.25">
      <c r="A1227" s="71" t="s">
        <v>2490</v>
      </c>
      <c r="B1227" s="72" t="s">
        <v>2491</v>
      </c>
      <c r="C1227" s="71" t="s">
        <v>719</v>
      </c>
      <c r="D1227" s="100">
        <v>93.79</v>
      </c>
      <c r="E1227" s="6" t="s">
        <v>195</v>
      </c>
    </row>
    <row r="1228" spans="1:5" ht="15" x14ac:dyDescent="0.25">
      <c r="A1228" s="71" t="s">
        <v>2492</v>
      </c>
      <c r="B1228" s="72" t="s">
        <v>2493</v>
      </c>
      <c r="C1228" s="71" t="s">
        <v>719</v>
      </c>
      <c r="D1228" s="100">
        <v>105.95</v>
      </c>
      <c r="E1228" s="6" t="s">
        <v>195</v>
      </c>
    </row>
    <row r="1229" spans="1:5" ht="15" x14ac:dyDescent="0.25">
      <c r="A1229" s="71" t="s">
        <v>2494</v>
      </c>
      <c r="B1229" s="72" t="s">
        <v>2495</v>
      </c>
      <c r="C1229" s="71" t="s">
        <v>719</v>
      </c>
      <c r="D1229" s="100">
        <v>129.49</v>
      </c>
      <c r="E1229" s="6" t="s">
        <v>195</v>
      </c>
    </row>
    <row r="1230" spans="1:5" ht="15" x14ac:dyDescent="0.25">
      <c r="A1230" s="71" t="s">
        <v>2496</v>
      </c>
      <c r="B1230" s="72" t="s">
        <v>2497</v>
      </c>
      <c r="C1230" s="71" t="s">
        <v>719</v>
      </c>
      <c r="D1230" s="100">
        <v>171.71</v>
      </c>
      <c r="E1230" s="6" t="s">
        <v>195</v>
      </c>
    </row>
    <row r="1231" spans="1:5" ht="15" x14ac:dyDescent="0.25">
      <c r="A1231" s="71" t="s">
        <v>2498</v>
      </c>
      <c r="B1231" s="72" t="s">
        <v>2499</v>
      </c>
      <c r="C1231" s="71" t="s">
        <v>719</v>
      </c>
      <c r="D1231" s="100">
        <v>156.51</v>
      </c>
      <c r="E1231" s="6" t="s">
        <v>195</v>
      </c>
    </row>
    <row r="1232" spans="1:5" ht="15" x14ac:dyDescent="0.25">
      <c r="A1232" s="71" t="s">
        <v>2500</v>
      </c>
      <c r="B1232" s="72" t="s">
        <v>2501</v>
      </c>
      <c r="C1232" s="71" t="s">
        <v>719</v>
      </c>
      <c r="D1232" s="100">
        <v>234.82</v>
      </c>
      <c r="E1232" s="6" t="s">
        <v>195</v>
      </c>
    </row>
    <row r="1233" spans="1:5" ht="15" x14ac:dyDescent="0.25">
      <c r="A1233" s="71" t="s">
        <v>2502</v>
      </c>
      <c r="B1233" s="72" t="s">
        <v>2503</v>
      </c>
      <c r="C1233" s="71" t="s">
        <v>719</v>
      </c>
      <c r="D1233" s="100">
        <v>306.33</v>
      </c>
      <c r="E1233" s="6" t="s">
        <v>195</v>
      </c>
    </row>
    <row r="1234" spans="1:5" ht="15" x14ac:dyDescent="0.25">
      <c r="A1234" s="71" t="s">
        <v>2504</v>
      </c>
      <c r="B1234" s="72" t="s">
        <v>2505</v>
      </c>
      <c r="C1234" s="71" t="s">
        <v>719</v>
      </c>
      <c r="D1234" s="100">
        <v>348.55</v>
      </c>
      <c r="E1234" s="6" t="s">
        <v>195</v>
      </c>
    </row>
    <row r="1235" spans="1:5" ht="15" x14ac:dyDescent="0.25">
      <c r="A1235" s="71" t="s">
        <v>2506</v>
      </c>
      <c r="B1235" s="72" t="s">
        <v>2507</v>
      </c>
      <c r="C1235" s="71" t="s">
        <v>719</v>
      </c>
      <c r="D1235" s="100">
        <v>53.9</v>
      </c>
      <c r="E1235" s="6" t="s">
        <v>195</v>
      </c>
    </row>
    <row r="1236" spans="1:5" ht="15" x14ac:dyDescent="0.25">
      <c r="A1236" s="71" t="s">
        <v>2508</v>
      </c>
      <c r="B1236" s="72" t="s">
        <v>2509</v>
      </c>
      <c r="C1236" s="71" t="s">
        <v>719</v>
      </c>
      <c r="D1236" s="100">
        <v>20.69</v>
      </c>
      <c r="E1236" s="6" t="s">
        <v>195</v>
      </c>
    </row>
    <row r="1237" spans="1:5" ht="15" x14ac:dyDescent="0.25">
      <c r="A1237" s="71" t="s">
        <v>2510</v>
      </c>
      <c r="B1237" s="72" t="s">
        <v>2511</v>
      </c>
      <c r="C1237" s="71" t="s">
        <v>719</v>
      </c>
      <c r="D1237" s="100">
        <v>77.27</v>
      </c>
      <c r="E1237" s="6" t="s">
        <v>195</v>
      </c>
    </row>
    <row r="1238" spans="1:5" ht="15" x14ac:dyDescent="0.25">
      <c r="A1238" s="71" t="s">
        <v>2512</v>
      </c>
      <c r="B1238" s="72" t="s">
        <v>2513</v>
      </c>
      <c r="C1238" s="71" t="s">
        <v>719</v>
      </c>
      <c r="D1238" s="100">
        <v>119.49</v>
      </c>
      <c r="E1238" s="6" t="s">
        <v>195</v>
      </c>
    </row>
    <row r="1239" spans="1:5" ht="15" x14ac:dyDescent="0.25">
      <c r="A1239" s="71" t="s">
        <v>2514</v>
      </c>
      <c r="B1239" s="72" t="s">
        <v>2515</v>
      </c>
      <c r="C1239" s="71" t="s">
        <v>719</v>
      </c>
      <c r="D1239" s="100">
        <v>48.75</v>
      </c>
      <c r="E1239" s="6" t="s">
        <v>195</v>
      </c>
    </row>
    <row r="1240" spans="1:5" ht="15" x14ac:dyDescent="0.25">
      <c r="A1240" s="71" t="s">
        <v>2516</v>
      </c>
      <c r="B1240" s="72" t="s">
        <v>2517</v>
      </c>
      <c r="C1240" s="71" t="s">
        <v>719</v>
      </c>
      <c r="D1240" s="100">
        <v>11.56</v>
      </c>
      <c r="E1240" s="6" t="s">
        <v>195</v>
      </c>
    </row>
    <row r="1241" spans="1:5" ht="15" x14ac:dyDescent="0.25">
      <c r="A1241" s="71" t="s">
        <v>2518</v>
      </c>
      <c r="B1241" s="72" t="s">
        <v>2519</v>
      </c>
      <c r="C1241" s="71" t="s">
        <v>719</v>
      </c>
      <c r="D1241" s="100">
        <v>19.440000000000001</v>
      </c>
      <c r="E1241" s="6" t="s">
        <v>195</v>
      </c>
    </row>
    <row r="1242" spans="1:5" ht="15" x14ac:dyDescent="0.25">
      <c r="A1242" s="71" t="s">
        <v>2520</v>
      </c>
      <c r="B1242" s="72" t="s">
        <v>2521</v>
      </c>
      <c r="C1242" s="71" t="s">
        <v>719</v>
      </c>
      <c r="D1242" s="100">
        <v>61.67</v>
      </c>
      <c r="E1242" s="6" t="s">
        <v>195</v>
      </c>
    </row>
    <row r="1243" spans="1:5" ht="15" x14ac:dyDescent="0.25">
      <c r="A1243" s="71" t="s">
        <v>2522</v>
      </c>
      <c r="B1243" s="72" t="s">
        <v>2523</v>
      </c>
      <c r="C1243" s="71" t="s">
        <v>719</v>
      </c>
      <c r="D1243" s="100">
        <v>51.59</v>
      </c>
      <c r="E1243" s="6" t="s">
        <v>195</v>
      </c>
    </row>
    <row r="1244" spans="1:5" ht="15" x14ac:dyDescent="0.25">
      <c r="A1244" s="71" t="s">
        <v>2524</v>
      </c>
      <c r="B1244" s="72" t="s">
        <v>2525</v>
      </c>
      <c r="C1244" s="71" t="s">
        <v>719</v>
      </c>
      <c r="D1244" s="100">
        <v>16.920000000000002</v>
      </c>
      <c r="E1244" s="6" t="s">
        <v>195</v>
      </c>
    </row>
    <row r="1245" spans="1:5" ht="15" x14ac:dyDescent="0.25">
      <c r="A1245" s="71" t="s">
        <v>2526</v>
      </c>
      <c r="B1245" s="72" t="s">
        <v>2527</v>
      </c>
      <c r="C1245" s="71" t="s">
        <v>719</v>
      </c>
      <c r="D1245" s="100">
        <v>30.31</v>
      </c>
      <c r="E1245" s="6" t="s">
        <v>195</v>
      </c>
    </row>
    <row r="1246" spans="1:5" ht="15" x14ac:dyDescent="0.25">
      <c r="A1246" s="71" t="s">
        <v>2528</v>
      </c>
      <c r="B1246" s="72" t="s">
        <v>2529</v>
      </c>
      <c r="C1246" s="71" t="s">
        <v>719</v>
      </c>
      <c r="D1246" s="100">
        <v>72.53</v>
      </c>
      <c r="E1246" s="6" t="s">
        <v>195</v>
      </c>
    </row>
    <row r="1247" spans="1:5" ht="15" x14ac:dyDescent="0.25">
      <c r="A1247" s="71" t="s">
        <v>2530</v>
      </c>
      <c r="B1247" s="72" t="s">
        <v>2531</v>
      </c>
      <c r="C1247" s="71" t="s">
        <v>719</v>
      </c>
      <c r="D1247" s="100">
        <v>1.1599999999999999</v>
      </c>
      <c r="E1247" s="6" t="s">
        <v>195</v>
      </c>
    </row>
    <row r="1248" spans="1:5" ht="15" x14ac:dyDescent="0.25">
      <c r="A1248" s="71" t="s">
        <v>2532</v>
      </c>
      <c r="B1248" s="72" t="s">
        <v>2533</v>
      </c>
      <c r="C1248" s="71" t="s">
        <v>719</v>
      </c>
      <c r="D1248" s="100">
        <v>2.2400000000000002</v>
      </c>
      <c r="E1248" s="6" t="s">
        <v>195</v>
      </c>
    </row>
    <row r="1249" spans="1:5" ht="15" x14ac:dyDescent="0.25">
      <c r="A1249" s="71" t="s">
        <v>2534</v>
      </c>
      <c r="B1249" s="72" t="s">
        <v>2535</v>
      </c>
      <c r="C1249" s="71" t="s">
        <v>719</v>
      </c>
      <c r="D1249" s="100">
        <v>10.16</v>
      </c>
      <c r="E1249" s="6" t="s">
        <v>195</v>
      </c>
    </row>
    <row r="1250" spans="1:5" ht="15" x14ac:dyDescent="0.25">
      <c r="A1250" s="71" t="s">
        <v>2536</v>
      </c>
      <c r="B1250" s="72" t="s">
        <v>2537</v>
      </c>
      <c r="C1250" s="71" t="s">
        <v>719</v>
      </c>
      <c r="D1250" s="100">
        <v>10.16</v>
      </c>
      <c r="E1250" s="6" t="s">
        <v>195</v>
      </c>
    </row>
    <row r="1251" spans="1:5" ht="15" x14ac:dyDescent="0.25">
      <c r="A1251" s="71" t="s">
        <v>2538</v>
      </c>
      <c r="B1251" s="72" t="s">
        <v>2539</v>
      </c>
      <c r="C1251" s="71" t="s">
        <v>719</v>
      </c>
      <c r="D1251" s="100">
        <v>1030.25</v>
      </c>
      <c r="E1251" s="6" t="s">
        <v>195</v>
      </c>
    </row>
    <row r="1252" spans="1:5" ht="15" x14ac:dyDescent="0.25">
      <c r="A1252" s="71" t="s">
        <v>2540</v>
      </c>
      <c r="B1252" s="72" t="s">
        <v>2541</v>
      </c>
      <c r="C1252" s="71" t="s">
        <v>719</v>
      </c>
      <c r="D1252" s="100">
        <v>924.78</v>
      </c>
      <c r="E1252" s="6" t="s">
        <v>195</v>
      </c>
    </row>
    <row r="1253" spans="1:5" ht="15" x14ac:dyDescent="0.25">
      <c r="A1253" s="71" t="s">
        <v>2542</v>
      </c>
      <c r="B1253" s="72" t="s">
        <v>2543</v>
      </c>
      <c r="C1253" s="71" t="s">
        <v>719</v>
      </c>
      <c r="D1253" s="100">
        <v>1574.06</v>
      </c>
      <c r="E1253" s="6" t="s">
        <v>195</v>
      </c>
    </row>
    <row r="1254" spans="1:5" ht="15" x14ac:dyDescent="0.25">
      <c r="A1254" s="71" t="s">
        <v>2544</v>
      </c>
      <c r="B1254" s="72" t="s">
        <v>2545</v>
      </c>
      <c r="C1254" s="71" t="s">
        <v>719</v>
      </c>
      <c r="D1254" s="100">
        <v>2072.7399999999998</v>
      </c>
      <c r="E1254" s="6" t="s">
        <v>195</v>
      </c>
    </row>
    <row r="1255" spans="1:5" ht="15" x14ac:dyDescent="0.25">
      <c r="A1255" s="71" t="s">
        <v>2546</v>
      </c>
      <c r="B1255" s="72" t="s">
        <v>2547</v>
      </c>
      <c r="C1255" s="71" t="s">
        <v>719</v>
      </c>
      <c r="D1255" s="100">
        <v>185.27</v>
      </c>
      <c r="E1255" s="6" t="s">
        <v>195</v>
      </c>
    </row>
    <row r="1256" spans="1:5" ht="15" x14ac:dyDescent="0.25">
      <c r="A1256" s="71" t="s">
        <v>2548</v>
      </c>
      <c r="B1256" s="72" t="s">
        <v>2549</v>
      </c>
      <c r="C1256" s="71" t="s">
        <v>719</v>
      </c>
      <c r="D1256" s="100">
        <v>253.4</v>
      </c>
      <c r="E1256" s="6" t="s">
        <v>195</v>
      </c>
    </row>
    <row r="1257" spans="1:5" ht="15" x14ac:dyDescent="0.25">
      <c r="A1257" s="71" t="s">
        <v>2550</v>
      </c>
      <c r="B1257" s="72" t="s">
        <v>2551</v>
      </c>
      <c r="C1257" s="71" t="s">
        <v>719</v>
      </c>
      <c r="D1257" s="100">
        <v>293.54000000000002</v>
      </c>
      <c r="E1257" s="6" t="s">
        <v>195</v>
      </c>
    </row>
    <row r="1258" spans="1:5" ht="15" x14ac:dyDescent="0.25">
      <c r="A1258" s="71" t="s">
        <v>2552</v>
      </c>
      <c r="B1258" s="72" t="s">
        <v>2553</v>
      </c>
      <c r="C1258" s="71" t="s">
        <v>719</v>
      </c>
      <c r="D1258" s="100">
        <v>335.76</v>
      </c>
      <c r="E1258" s="6" t="s">
        <v>195</v>
      </c>
    </row>
    <row r="1259" spans="1:5" ht="15" x14ac:dyDescent="0.25">
      <c r="A1259" s="71" t="s">
        <v>2554</v>
      </c>
      <c r="B1259" s="72" t="s">
        <v>2555</v>
      </c>
      <c r="C1259" s="71" t="s">
        <v>719</v>
      </c>
      <c r="D1259" s="100">
        <v>101.89</v>
      </c>
      <c r="E1259" s="6" t="s">
        <v>195</v>
      </c>
    </row>
    <row r="1260" spans="1:5" ht="15" x14ac:dyDescent="0.25">
      <c r="A1260" s="71" t="s">
        <v>2556</v>
      </c>
      <c r="B1260" s="72" t="s">
        <v>2557</v>
      </c>
      <c r="C1260" s="71" t="s">
        <v>719</v>
      </c>
      <c r="D1260" s="100">
        <v>105.69</v>
      </c>
      <c r="E1260" s="6" t="s">
        <v>195</v>
      </c>
    </row>
    <row r="1261" spans="1:5" ht="15" x14ac:dyDescent="0.25">
      <c r="A1261" s="71" t="s">
        <v>2558</v>
      </c>
      <c r="B1261" s="72" t="s">
        <v>2559</v>
      </c>
      <c r="C1261" s="71" t="s">
        <v>719</v>
      </c>
      <c r="D1261" s="100">
        <v>157.38999999999999</v>
      </c>
      <c r="E1261" s="6" t="s">
        <v>195</v>
      </c>
    </row>
    <row r="1262" spans="1:5" ht="15" x14ac:dyDescent="0.25">
      <c r="A1262" s="71" t="s">
        <v>2560</v>
      </c>
      <c r="B1262" s="72" t="s">
        <v>2561</v>
      </c>
      <c r="C1262" s="71" t="s">
        <v>719</v>
      </c>
      <c r="D1262" s="100">
        <v>199.61</v>
      </c>
      <c r="E1262" s="6" t="s">
        <v>195</v>
      </c>
    </row>
    <row r="1263" spans="1:5" ht="15" x14ac:dyDescent="0.25">
      <c r="A1263" s="71" t="s">
        <v>2562</v>
      </c>
      <c r="B1263" s="72" t="s">
        <v>2563</v>
      </c>
      <c r="C1263" s="71" t="s">
        <v>719</v>
      </c>
      <c r="D1263" s="100">
        <v>109.74</v>
      </c>
      <c r="E1263" s="6" t="s">
        <v>195</v>
      </c>
    </row>
    <row r="1264" spans="1:5" ht="15" x14ac:dyDescent="0.25">
      <c r="A1264" s="71" t="s">
        <v>2564</v>
      </c>
      <c r="B1264" s="72" t="s">
        <v>2565</v>
      </c>
      <c r="C1264" s="71" t="s">
        <v>719</v>
      </c>
      <c r="D1264" s="100">
        <v>119.6</v>
      </c>
      <c r="E1264" s="6" t="s">
        <v>195</v>
      </c>
    </row>
    <row r="1265" spans="1:5" ht="15" x14ac:dyDescent="0.25">
      <c r="A1265" s="71" t="s">
        <v>2566</v>
      </c>
      <c r="B1265" s="72" t="s">
        <v>2567</v>
      </c>
      <c r="C1265" s="71" t="s">
        <v>719</v>
      </c>
      <c r="D1265" s="100">
        <v>166.87</v>
      </c>
      <c r="E1265" s="6" t="s">
        <v>195</v>
      </c>
    </row>
    <row r="1266" spans="1:5" ht="15" x14ac:dyDescent="0.25">
      <c r="A1266" s="71" t="s">
        <v>2568</v>
      </c>
      <c r="B1266" s="72" t="s">
        <v>2569</v>
      </c>
      <c r="C1266" s="71" t="s">
        <v>719</v>
      </c>
      <c r="D1266" s="100">
        <v>209.09</v>
      </c>
      <c r="E1266" s="6" t="s">
        <v>195</v>
      </c>
    </row>
    <row r="1267" spans="1:5" ht="15" x14ac:dyDescent="0.25">
      <c r="A1267" s="71" t="s">
        <v>2570</v>
      </c>
      <c r="B1267" s="72" t="s">
        <v>2571</v>
      </c>
      <c r="C1267" s="71" t="s">
        <v>719</v>
      </c>
      <c r="D1267" s="100">
        <v>54.56</v>
      </c>
      <c r="E1267" s="6" t="s">
        <v>195</v>
      </c>
    </row>
    <row r="1268" spans="1:5" ht="15" x14ac:dyDescent="0.25">
      <c r="A1268" s="71" t="s">
        <v>2572</v>
      </c>
      <c r="B1268" s="72" t="s">
        <v>2573</v>
      </c>
      <c r="C1268" s="71" t="s">
        <v>719</v>
      </c>
      <c r="D1268" s="100">
        <v>22.28</v>
      </c>
      <c r="E1268" s="6" t="s">
        <v>195</v>
      </c>
    </row>
    <row r="1269" spans="1:5" ht="15" x14ac:dyDescent="0.25">
      <c r="A1269" s="71" t="s">
        <v>2574</v>
      </c>
      <c r="B1269" s="72" t="s">
        <v>2575</v>
      </c>
      <c r="C1269" s="71" t="s">
        <v>719</v>
      </c>
      <c r="D1269" s="100">
        <v>131.18</v>
      </c>
      <c r="E1269" s="6" t="s">
        <v>195</v>
      </c>
    </row>
    <row r="1270" spans="1:5" ht="15" x14ac:dyDescent="0.25">
      <c r="A1270" s="71" t="s">
        <v>2576</v>
      </c>
      <c r="B1270" s="72" t="s">
        <v>2577</v>
      </c>
      <c r="C1270" s="71" t="s">
        <v>719</v>
      </c>
      <c r="D1270" s="100">
        <v>173.4</v>
      </c>
      <c r="E1270" s="6" t="s">
        <v>195</v>
      </c>
    </row>
    <row r="1271" spans="1:5" ht="15" x14ac:dyDescent="0.25">
      <c r="A1271" s="71" t="s">
        <v>2578</v>
      </c>
      <c r="B1271" s="72" t="s">
        <v>2579</v>
      </c>
      <c r="C1271" s="71" t="s">
        <v>719</v>
      </c>
      <c r="D1271" s="100">
        <v>121.29</v>
      </c>
      <c r="E1271" s="6" t="s">
        <v>195</v>
      </c>
    </row>
    <row r="1272" spans="1:5" ht="15" x14ac:dyDescent="0.25">
      <c r="A1272" s="71" t="s">
        <v>2580</v>
      </c>
      <c r="B1272" s="72" t="s">
        <v>2581</v>
      </c>
      <c r="C1272" s="71" t="s">
        <v>719</v>
      </c>
      <c r="D1272" s="100">
        <v>142.79</v>
      </c>
      <c r="E1272" s="6" t="s">
        <v>195</v>
      </c>
    </row>
    <row r="1273" spans="1:5" ht="15" x14ac:dyDescent="0.25">
      <c r="A1273" s="71" t="s">
        <v>2582</v>
      </c>
      <c r="B1273" s="72" t="s">
        <v>2583</v>
      </c>
      <c r="C1273" s="71" t="s">
        <v>719</v>
      </c>
      <c r="D1273" s="100">
        <v>250.66</v>
      </c>
      <c r="E1273" s="6" t="s">
        <v>195</v>
      </c>
    </row>
    <row r="1274" spans="1:5" ht="15" x14ac:dyDescent="0.25">
      <c r="A1274" s="71" t="s">
        <v>2584</v>
      </c>
      <c r="B1274" s="72" t="s">
        <v>2585</v>
      </c>
      <c r="C1274" s="71" t="s">
        <v>719</v>
      </c>
      <c r="D1274" s="100">
        <v>292.88</v>
      </c>
      <c r="E1274" s="6" t="s">
        <v>195</v>
      </c>
    </row>
    <row r="1275" spans="1:5" ht="15" x14ac:dyDescent="0.25">
      <c r="A1275" s="71" t="s">
        <v>2586</v>
      </c>
      <c r="B1275" s="72" t="s">
        <v>2587</v>
      </c>
      <c r="C1275" s="71" t="s">
        <v>719</v>
      </c>
      <c r="D1275" s="100">
        <v>131.6</v>
      </c>
      <c r="E1275" s="6" t="s">
        <v>195</v>
      </c>
    </row>
    <row r="1276" spans="1:5" ht="15" x14ac:dyDescent="0.25">
      <c r="A1276" s="71" t="s">
        <v>2588</v>
      </c>
      <c r="B1276" s="72" t="s">
        <v>2589</v>
      </c>
      <c r="C1276" s="71" t="s">
        <v>719</v>
      </c>
      <c r="D1276" s="100">
        <v>161.41</v>
      </c>
      <c r="E1276" s="6" t="s">
        <v>195</v>
      </c>
    </row>
    <row r="1277" spans="1:5" ht="15" x14ac:dyDescent="0.25">
      <c r="A1277" s="71" t="s">
        <v>2590</v>
      </c>
      <c r="B1277" s="72" t="s">
        <v>2591</v>
      </c>
      <c r="C1277" s="71" t="s">
        <v>719</v>
      </c>
      <c r="D1277" s="100">
        <v>289.83</v>
      </c>
      <c r="E1277" s="6" t="s">
        <v>195</v>
      </c>
    </row>
    <row r="1278" spans="1:5" ht="15" x14ac:dyDescent="0.25">
      <c r="A1278" s="71" t="s">
        <v>2592</v>
      </c>
      <c r="B1278" s="72" t="s">
        <v>2593</v>
      </c>
      <c r="C1278" s="71" t="s">
        <v>719</v>
      </c>
      <c r="D1278" s="100">
        <v>332.05</v>
      </c>
      <c r="E1278" s="6" t="s">
        <v>195</v>
      </c>
    </row>
    <row r="1279" spans="1:5" ht="15" x14ac:dyDescent="0.25">
      <c r="A1279" s="71" t="s">
        <v>2594</v>
      </c>
      <c r="B1279" s="72" t="s">
        <v>2595</v>
      </c>
      <c r="C1279" s="71" t="s">
        <v>719</v>
      </c>
      <c r="D1279" s="100">
        <v>266.63</v>
      </c>
      <c r="E1279" s="6" t="s">
        <v>195</v>
      </c>
    </row>
    <row r="1280" spans="1:5" ht="15" x14ac:dyDescent="0.25">
      <c r="A1280" s="71" t="s">
        <v>2596</v>
      </c>
      <c r="B1280" s="72" t="s">
        <v>2597</v>
      </c>
      <c r="C1280" s="71" t="s">
        <v>719</v>
      </c>
      <c r="D1280" s="100">
        <v>405.28</v>
      </c>
      <c r="E1280" s="6" t="s">
        <v>195</v>
      </c>
    </row>
    <row r="1281" spans="1:5" ht="15" x14ac:dyDescent="0.25">
      <c r="A1281" s="71" t="s">
        <v>2598</v>
      </c>
      <c r="B1281" s="72" t="s">
        <v>2599</v>
      </c>
      <c r="C1281" s="71" t="s">
        <v>719</v>
      </c>
      <c r="D1281" s="100">
        <v>598.41999999999996</v>
      </c>
      <c r="E1281" s="6" t="s">
        <v>195</v>
      </c>
    </row>
    <row r="1282" spans="1:5" ht="15" x14ac:dyDescent="0.25">
      <c r="A1282" s="71" t="s">
        <v>2600</v>
      </c>
      <c r="B1282" s="72" t="s">
        <v>2601</v>
      </c>
      <c r="C1282" s="71" t="s">
        <v>719</v>
      </c>
      <c r="D1282" s="100">
        <v>640.64</v>
      </c>
      <c r="E1282" s="6" t="s">
        <v>195</v>
      </c>
    </row>
    <row r="1283" spans="1:5" ht="15" x14ac:dyDescent="0.25">
      <c r="A1283" s="71" t="s">
        <v>2602</v>
      </c>
      <c r="B1283" s="72" t="s">
        <v>2603</v>
      </c>
      <c r="C1283" s="71" t="s">
        <v>719</v>
      </c>
      <c r="D1283" s="100">
        <v>144.12</v>
      </c>
      <c r="E1283" s="6" t="s">
        <v>195</v>
      </c>
    </row>
    <row r="1284" spans="1:5" ht="15" x14ac:dyDescent="0.25">
      <c r="A1284" s="71" t="s">
        <v>2604</v>
      </c>
      <c r="B1284" s="72" t="s">
        <v>2605</v>
      </c>
      <c r="C1284" s="71" t="s">
        <v>719</v>
      </c>
      <c r="D1284" s="100">
        <v>184.03</v>
      </c>
      <c r="E1284" s="6" t="s">
        <v>195</v>
      </c>
    </row>
    <row r="1285" spans="1:5" ht="15" x14ac:dyDescent="0.25">
      <c r="A1285" s="71" t="s">
        <v>2606</v>
      </c>
      <c r="B1285" s="72" t="s">
        <v>2607</v>
      </c>
      <c r="C1285" s="71" t="s">
        <v>719</v>
      </c>
      <c r="D1285" s="100">
        <v>336.15</v>
      </c>
      <c r="E1285" s="6" t="s">
        <v>195</v>
      </c>
    </row>
    <row r="1286" spans="1:5" ht="15" x14ac:dyDescent="0.25">
      <c r="A1286" s="71" t="s">
        <v>2608</v>
      </c>
      <c r="B1286" s="72" t="s">
        <v>2609</v>
      </c>
      <c r="C1286" s="71" t="s">
        <v>719</v>
      </c>
      <c r="D1286" s="100">
        <v>378.37</v>
      </c>
      <c r="E1286" s="6" t="s">
        <v>195</v>
      </c>
    </row>
    <row r="1287" spans="1:5" ht="15" x14ac:dyDescent="0.25">
      <c r="A1287" s="71" t="s">
        <v>2610</v>
      </c>
      <c r="B1287" s="72" t="s">
        <v>2611</v>
      </c>
      <c r="C1287" s="71" t="s">
        <v>719</v>
      </c>
      <c r="D1287" s="100">
        <v>70.88</v>
      </c>
      <c r="E1287" s="6" t="s">
        <v>195</v>
      </c>
    </row>
    <row r="1288" spans="1:5" ht="15" x14ac:dyDescent="0.25">
      <c r="A1288" s="71" t="s">
        <v>2612</v>
      </c>
      <c r="B1288" s="72" t="s">
        <v>2613</v>
      </c>
      <c r="C1288" s="71" t="s">
        <v>719</v>
      </c>
      <c r="D1288" s="100">
        <v>40.85</v>
      </c>
      <c r="E1288" s="6" t="s">
        <v>195</v>
      </c>
    </row>
    <row r="1289" spans="1:5" ht="15" x14ac:dyDescent="0.25">
      <c r="A1289" s="71" t="s">
        <v>2614</v>
      </c>
      <c r="B1289" s="72" t="s">
        <v>2615</v>
      </c>
      <c r="C1289" s="71" t="s">
        <v>719</v>
      </c>
      <c r="D1289" s="100">
        <v>71.680000000000007</v>
      </c>
      <c r="E1289" s="6" t="s">
        <v>195</v>
      </c>
    </row>
    <row r="1290" spans="1:5" ht="15" x14ac:dyDescent="0.25">
      <c r="A1290" s="71" t="s">
        <v>2616</v>
      </c>
      <c r="B1290" s="72" t="s">
        <v>2617</v>
      </c>
      <c r="C1290" s="71" t="s">
        <v>719</v>
      </c>
      <c r="D1290" s="100">
        <v>121.41</v>
      </c>
      <c r="E1290" s="6" t="s">
        <v>195</v>
      </c>
    </row>
    <row r="1291" spans="1:5" ht="15" x14ac:dyDescent="0.25">
      <c r="A1291" s="71" t="s">
        <v>2618</v>
      </c>
      <c r="B1291" s="72" t="s">
        <v>2619</v>
      </c>
      <c r="C1291" s="71" t="s">
        <v>719</v>
      </c>
      <c r="D1291" s="100">
        <v>114.1</v>
      </c>
      <c r="E1291" s="6" t="s">
        <v>195</v>
      </c>
    </row>
    <row r="1292" spans="1:5" ht="15" x14ac:dyDescent="0.25">
      <c r="A1292" s="71" t="s">
        <v>2620</v>
      </c>
      <c r="B1292" s="72" t="s">
        <v>2621</v>
      </c>
      <c r="C1292" s="71" t="s">
        <v>719</v>
      </c>
      <c r="D1292" s="100">
        <v>124.32</v>
      </c>
      <c r="E1292" s="6" t="s">
        <v>195</v>
      </c>
    </row>
    <row r="1293" spans="1:5" ht="15" x14ac:dyDescent="0.25">
      <c r="A1293" s="71" t="s">
        <v>2622</v>
      </c>
      <c r="B1293" s="72" t="s">
        <v>2623</v>
      </c>
      <c r="C1293" s="71" t="s">
        <v>719</v>
      </c>
      <c r="D1293" s="100">
        <v>216.41</v>
      </c>
      <c r="E1293" s="6" t="s">
        <v>195</v>
      </c>
    </row>
    <row r="1294" spans="1:5" ht="15" x14ac:dyDescent="0.25">
      <c r="A1294" s="71" t="s">
        <v>2624</v>
      </c>
      <c r="B1294" s="72" t="s">
        <v>2625</v>
      </c>
      <c r="C1294" s="71" t="s">
        <v>719</v>
      </c>
      <c r="D1294" s="100">
        <v>266.14</v>
      </c>
      <c r="E1294" s="6" t="s">
        <v>195</v>
      </c>
    </row>
    <row r="1295" spans="1:5" ht="15" x14ac:dyDescent="0.25">
      <c r="A1295" s="71" t="s">
        <v>2626</v>
      </c>
      <c r="B1295" s="72" t="s">
        <v>2627</v>
      </c>
      <c r="C1295" s="71" t="s">
        <v>719</v>
      </c>
      <c r="D1295" s="100">
        <v>367.81</v>
      </c>
      <c r="E1295" s="6" t="s">
        <v>195</v>
      </c>
    </row>
    <row r="1296" spans="1:5" ht="15" x14ac:dyDescent="0.25">
      <c r="A1296" s="71" t="s">
        <v>2628</v>
      </c>
      <c r="B1296" s="72" t="s">
        <v>2629</v>
      </c>
      <c r="C1296" s="71" t="s">
        <v>719</v>
      </c>
      <c r="D1296" s="100">
        <v>613.80999999999995</v>
      </c>
      <c r="E1296" s="6" t="s">
        <v>195</v>
      </c>
    </row>
    <row r="1297" spans="1:5" ht="15" x14ac:dyDescent="0.25">
      <c r="A1297" s="71" t="s">
        <v>2630</v>
      </c>
      <c r="B1297" s="72" t="s">
        <v>2631</v>
      </c>
      <c r="C1297" s="71" t="s">
        <v>719</v>
      </c>
      <c r="D1297" s="100">
        <v>837.46</v>
      </c>
      <c r="E1297" s="6" t="s">
        <v>195</v>
      </c>
    </row>
    <row r="1298" spans="1:5" ht="15" x14ac:dyDescent="0.25">
      <c r="A1298" s="71" t="s">
        <v>2632</v>
      </c>
      <c r="B1298" s="72" t="s">
        <v>2633</v>
      </c>
      <c r="C1298" s="71" t="s">
        <v>719</v>
      </c>
      <c r="D1298" s="100">
        <v>879.68</v>
      </c>
      <c r="E1298" s="6" t="s">
        <v>195</v>
      </c>
    </row>
    <row r="1299" spans="1:5" ht="15" x14ac:dyDescent="0.25">
      <c r="A1299" s="71" t="s">
        <v>2634</v>
      </c>
      <c r="B1299" s="72" t="s">
        <v>2635</v>
      </c>
      <c r="C1299" s="71" t="s">
        <v>719</v>
      </c>
      <c r="D1299" s="100">
        <v>461.99</v>
      </c>
      <c r="E1299" s="6" t="s">
        <v>195</v>
      </c>
    </row>
    <row r="1300" spans="1:5" ht="15" x14ac:dyDescent="0.25">
      <c r="A1300" s="71" t="s">
        <v>2636</v>
      </c>
      <c r="B1300" s="72" t="s">
        <v>2637</v>
      </c>
      <c r="C1300" s="71" t="s">
        <v>719</v>
      </c>
      <c r="D1300" s="100">
        <v>807.91</v>
      </c>
      <c r="E1300" s="6" t="s">
        <v>195</v>
      </c>
    </row>
    <row r="1301" spans="1:5" ht="15" x14ac:dyDescent="0.25">
      <c r="A1301" s="71" t="s">
        <v>2638</v>
      </c>
      <c r="B1301" s="72" t="s">
        <v>2639</v>
      </c>
      <c r="C1301" s="71" t="s">
        <v>719</v>
      </c>
      <c r="D1301" s="100">
        <v>1549.54</v>
      </c>
      <c r="E1301" s="6" t="s">
        <v>195</v>
      </c>
    </row>
    <row r="1302" spans="1:5" ht="15" x14ac:dyDescent="0.25">
      <c r="A1302" s="71" t="s">
        <v>2640</v>
      </c>
      <c r="B1302" s="72" t="s">
        <v>2641</v>
      </c>
      <c r="C1302" s="71" t="s">
        <v>719</v>
      </c>
      <c r="D1302" s="100">
        <v>1591.77</v>
      </c>
      <c r="E1302" s="6" t="s">
        <v>195</v>
      </c>
    </row>
    <row r="1303" spans="1:5" ht="15" x14ac:dyDescent="0.25">
      <c r="A1303" s="71" t="s">
        <v>2642</v>
      </c>
      <c r="B1303" s="72" t="s">
        <v>2643</v>
      </c>
      <c r="C1303" s="71" t="s">
        <v>719</v>
      </c>
      <c r="D1303" s="100">
        <v>127.25</v>
      </c>
      <c r="E1303" s="6" t="s">
        <v>195</v>
      </c>
    </row>
    <row r="1304" spans="1:5" ht="15" x14ac:dyDescent="0.25">
      <c r="A1304" s="71" t="s">
        <v>2644</v>
      </c>
      <c r="B1304" s="72" t="s">
        <v>2645</v>
      </c>
      <c r="C1304" s="71" t="s">
        <v>719</v>
      </c>
      <c r="D1304" s="100">
        <v>156.77000000000001</v>
      </c>
      <c r="E1304" s="6" t="s">
        <v>195</v>
      </c>
    </row>
    <row r="1305" spans="1:5" ht="15" x14ac:dyDescent="0.25">
      <c r="A1305" s="71" t="s">
        <v>2646</v>
      </c>
      <c r="B1305" s="72" t="s">
        <v>2647</v>
      </c>
      <c r="C1305" s="71" t="s">
        <v>719</v>
      </c>
      <c r="D1305" s="100">
        <v>168.87</v>
      </c>
      <c r="E1305" s="6" t="s">
        <v>195</v>
      </c>
    </row>
    <row r="1306" spans="1:5" ht="15" x14ac:dyDescent="0.25">
      <c r="A1306" s="71" t="s">
        <v>2648</v>
      </c>
      <c r="B1306" s="72" t="s">
        <v>2649</v>
      </c>
      <c r="C1306" s="71" t="s">
        <v>719</v>
      </c>
      <c r="D1306" s="100">
        <v>211.09</v>
      </c>
      <c r="E1306" s="6" t="s">
        <v>195</v>
      </c>
    </row>
    <row r="1307" spans="1:5" ht="15" x14ac:dyDescent="0.25">
      <c r="A1307" s="71" t="s">
        <v>2650</v>
      </c>
      <c r="B1307" s="72" t="s">
        <v>2651</v>
      </c>
      <c r="C1307" s="71" t="s">
        <v>719</v>
      </c>
      <c r="D1307" s="100">
        <v>21.25</v>
      </c>
      <c r="E1307" s="6" t="s">
        <v>195</v>
      </c>
    </row>
    <row r="1308" spans="1:5" ht="15" x14ac:dyDescent="0.25">
      <c r="A1308" s="71" t="s">
        <v>2652</v>
      </c>
      <c r="B1308" s="72" t="s">
        <v>2653</v>
      </c>
      <c r="C1308" s="71" t="s">
        <v>719</v>
      </c>
      <c r="D1308" s="100">
        <v>15.04</v>
      </c>
      <c r="E1308" s="6" t="s">
        <v>195</v>
      </c>
    </row>
    <row r="1309" spans="1:5" ht="15" x14ac:dyDescent="0.25">
      <c r="A1309" s="71" t="s">
        <v>2654</v>
      </c>
      <c r="B1309" s="72" t="s">
        <v>2655</v>
      </c>
      <c r="C1309" s="71" t="s">
        <v>719</v>
      </c>
      <c r="D1309" s="100">
        <v>67.150000000000006</v>
      </c>
      <c r="E1309" s="6" t="s">
        <v>195</v>
      </c>
    </row>
    <row r="1310" spans="1:5" ht="15" x14ac:dyDescent="0.25">
      <c r="A1310" s="71" t="s">
        <v>2656</v>
      </c>
      <c r="B1310" s="72" t="s">
        <v>2657</v>
      </c>
      <c r="C1310" s="71" t="s">
        <v>719</v>
      </c>
      <c r="D1310" s="100">
        <v>79.58</v>
      </c>
      <c r="E1310" s="6" t="s">
        <v>195</v>
      </c>
    </row>
    <row r="1311" spans="1:5" ht="15" x14ac:dyDescent="0.25">
      <c r="A1311" s="71" t="s">
        <v>2658</v>
      </c>
      <c r="B1311" s="72" t="s">
        <v>2659</v>
      </c>
      <c r="C1311" s="71" t="s">
        <v>719</v>
      </c>
      <c r="D1311" s="100">
        <v>19.670000000000002</v>
      </c>
      <c r="E1311" s="6" t="s">
        <v>195</v>
      </c>
    </row>
    <row r="1312" spans="1:5" ht="15" x14ac:dyDescent="0.25">
      <c r="A1312" s="71" t="s">
        <v>2660</v>
      </c>
      <c r="B1312" s="72" t="s">
        <v>2661</v>
      </c>
      <c r="C1312" s="71" t="s">
        <v>719</v>
      </c>
      <c r="D1312" s="100">
        <v>12.34</v>
      </c>
      <c r="E1312" s="6" t="s">
        <v>195</v>
      </c>
    </row>
    <row r="1313" spans="1:5" ht="15" x14ac:dyDescent="0.25">
      <c r="A1313" s="71" t="s">
        <v>2662</v>
      </c>
      <c r="B1313" s="72" t="s">
        <v>2663</v>
      </c>
      <c r="C1313" s="71" t="s">
        <v>719</v>
      </c>
      <c r="D1313" s="100">
        <v>83.01</v>
      </c>
      <c r="E1313" s="6" t="s">
        <v>195</v>
      </c>
    </row>
    <row r="1314" spans="1:5" ht="15" x14ac:dyDescent="0.25">
      <c r="A1314" s="71" t="s">
        <v>2664</v>
      </c>
      <c r="B1314" s="72" t="s">
        <v>2665</v>
      </c>
      <c r="C1314" s="71" t="s">
        <v>719</v>
      </c>
      <c r="D1314" s="100">
        <v>95.44</v>
      </c>
      <c r="E1314" s="6" t="s">
        <v>195</v>
      </c>
    </row>
    <row r="1315" spans="1:5" ht="15" x14ac:dyDescent="0.25">
      <c r="A1315" s="71" t="s">
        <v>2666</v>
      </c>
      <c r="B1315" s="72" t="s">
        <v>2667</v>
      </c>
      <c r="C1315" s="71" t="s">
        <v>719</v>
      </c>
      <c r="D1315" s="100">
        <v>20.12</v>
      </c>
      <c r="E1315" s="6" t="s">
        <v>195</v>
      </c>
    </row>
    <row r="1316" spans="1:5" ht="15" x14ac:dyDescent="0.25">
      <c r="A1316" s="71" t="s">
        <v>2668</v>
      </c>
      <c r="B1316" s="72" t="s">
        <v>2669</v>
      </c>
      <c r="C1316" s="71" t="s">
        <v>719</v>
      </c>
      <c r="D1316" s="100">
        <v>13.11</v>
      </c>
      <c r="E1316" s="6" t="s">
        <v>195</v>
      </c>
    </row>
    <row r="1317" spans="1:5" ht="15" x14ac:dyDescent="0.25">
      <c r="A1317" s="71" t="s">
        <v>2670</v>
      </c>
      <c r="B1317" s="72" t="s">
        <v>2671</v>
      </c>
      <c r="C1317" s="71" t="s">
        <v>719</v>
      </c>
      <c r="D1317" s="100">
        <v>115.4</v>
      </c>
      <c r="E1317" s="6" t="s">
        <v>195</v>
      </c>
    </row>
    <row r="1318" spans="1:5" ht="15" x14ac:dyDescent="0.25">
      <c r="A1318" s="71" t="s">
        <v>2672</v>
      </c>
      <c r="B1318" s="72" t="s">
        <v>2673</v>
      </c>
      <c r="C1318" s="71" t="s">
        <v>719</v>
      </c>
      <c r="D1318" s="100">
        <v>127.83</v>
      </c>
      <c r="E1318" s="6" t="s">
        <v>195</v>
      </c>
    </row>
    <row r="1319" spans="1:5" ht="15" x14ac:dyDescent="0.25">
      <c r="A1319" s="71" t="s">
        <v>2674</v>
      </c>
      <c r="B1319" s="72" t="s">
        <v>2675</v>
      </c>
      <c r="C1319" s="71" t="s">
        <v>719</v>
      </c>
      <c r="D1319" s="100">
        <v>23.9</v>
      </c>
      <c r="E1319" s="6" t="s">
        <v>195</v>
      </c>
    </row>
    <row r="1320" spans="1:5" ht="15" x14ac:dyDescent="0.25">
      <c r="A1320" s="71" t="s">
        <v>2676</v>
      </c>
      <c r="B1320" s="72" t="s">
        <v>2677</v>
      </c>
      <c r="C1320" s="71" t="s">
        <v>719</v>
      </c>
      <c r="D1320" s="100">
        <v>19.559999999999999</v>
      </c>
      <c r="E1320" s="6" t="s">
        <v>195</v>
      </c>
    </row>
    <row r="1321" spans="1:5" ht="15" x14ac:dyDescent="0.25">
      <c r="A1321" s="71" t="s">
        <v>2678</v>
      </c>
      <c r="B1321" s="72" t="s">
        <v>2679</v>
      </c>
      <c r="C1321" s="71" t="s">
        <v>719</v>
      </c>
      <c r="D1321" s="100">
        <v>160.31</v>
      </c>
      <c r="E1321" s="6" t="s">
        <v>195</v>
      </c>
    </row>
    <row r="1322" spans="1:5" ht="15" x14ac:dyDescent="0.25">
      <c r="A1322" s="71" t="s">
        <v>2680</v>
      </c>
      <c r="B1322" s="72" t="s">
        <v>2681</v>
      </c>
      <c r="C1322" s="71" t="s">
        <v>719</v>
      </c>
      <c r="D1322" s="100">
        <v>172.74</v>
      </c>
      <c r="E1322" s="6" t="s">
        <v>195</v>
      </c>
    </row>
    <row r="1323" spans="1:5" ht="15" x14ac:dyDescent="0.25">
      <c r="A1323" s="71" t="s">
        <v>2682</v>
      </c>
      <c r="B1323" s="72" t="s">
        <v>2683</v>
      </c>
      <c r="C1323" s="71" t="s">
        <v>719</v>
      </c>
      <c r="D1323" s="100">
        <v>12.8</v>
      </c>
      <c r="E1323" s="6" t="s">
        <v>195</v>
      </c>
    </row>
    <row r="1324" spans="1:5" ht="15" x14ac:dyDescent="0.25">
      <c r="A1324" s="71" t="s">
        <v>2684</v>
      </c>
      <c r="B1324" s="72" t="s">
        <v>2685</v>
      </c>
      <c r="C1324" s="71" t="s">
        <v>719</v>
      </c>
      <c r="D1324" s="100">
        <v>0.6</v>
      </c>
      <c r="E1324" s="6" t="s">
        <v>195</v>
      </c>
    </row>
    <row r="1325" spans="1:5" ht="15" x14ac:dyDescent="0.25">
      <c r="A1325" s="71" t="s">
        <v>2686</v>
      </c>
      <c r="B1325" s="72" t="s">
        <v>2687</v>
      </c>
      <c r="C1325" s="71" t="s">
        <v>719</v>
      </c>
      <c r="D1325" s="100">
        <v>5.92</v>
      </c>
      <c r="E1325" s="6" t="s">
        <v>195</v>
      </c>
    </row>
    <row r="1326" spans="1:5" ht="15" x14ac:dyDescent="0.25">
      <c r="A1326" s="71" t="s">
        <v>2688</v>
      </c>
      <c r="B1326" s="72" t="s">
        <v>2689</v>
      </c>
      <c r="C1326" s="71" t="s">
        <v>719</v>
      </c>
      <c r="D1326" s="100">
        <v>18.350000000000001</v>
      </c>
      <c r="E1326" s="6" t="s">
        <v>195</v>
      </c>
    </row>
    <row r="1327" spans="1:5" ht="15" x14ac:dyDescent="0.25">
      <c r="A1327" s="71" t="s">
        <v>2690</v>
      </c>
      <c r="B1327" s="72" t="s">
        <v>2691</v>
      </c>
      <c r="C1327" s="71" t="s">
        <v>719</v>
      </c>
      <c r="D1327" s="100">
        <v>13.02</v>
      </c>
      <c r="E1327" s="6" t="s">
        <v>195</v>
      </c>
    </row>
    <row r="1328" spans="1:5" ht="15" x14ac:dyDescent="0.25">
      <c r="A1328" s="71" t="s">
        <v>2692</v>
      </c>
      <c r="B1328" s="72" t="s">
        <v>2693</v>
      </c>
      <c r="C1328" s="71" t="s">
        <v>719</v>
      </c>
      <c r="D1328" s="100">
        <v>0.95</v>
      </c>
      <c r="E1328" s="6" t="s">
        <v>195</v>
      </c>
    </row>
    <row r="1329" spans="1:5" ht="15" x14ac:dyDescent="0.25">
      <c r="A1329" s="71" t="s">
        <v>2694</v>
      </c>
      <c r="B1329" s="72" t="s">
        <v>2695</v>
      </c>
      <c r="C1329" s="71" t="s">
        <v>719</v>
      </c>
      <c r="D1329" s="100">
        <v>6.11</v>
      </c>
      <c r="E1329" s="6" t="s">
        <v>195</v>
      </c>
    </row>
    <row r="1330" spans="1:5" ht="15" x14ac:dyDescent="0.25">
      <c r="A1330" s="71" t="s">
        <v>21</v>
      </c>
      <c r="B1330" s="72" t="s">
        <v>2696</v>
      </c>
      <c r="C1330" s="71" t="s">
        <v>719</v>
      </c>
      <c r="D1330" s="100">
        <v>18.54</v>
      </c>
      <c r="E1330" s="6" t="s">
        <v>195</v>
      </c>
    </row>
    <row r="1331" spans="1:5" ht="15" x14ac:dyDescent="0.25">
      <c r="A1331" s="71" t="s">
        <v>2697</v>
      </c>
      <c r="B1331" s="72" t="s">
        <v>2698</v>
      </c>
      <c r="C1331" s="71" t="s">
        <v>719</v>
      </c>
      <c r="D1331" s="100">
        <v>50.38</v>
      </c>
      <c r="E1331" s="6" t="s">
        <v>195</v>
      </c>
    </row>
    <row r="1332" spans="1:5" ht="15" x14ac:dyDescent="0.25">
      <c r="A1332" s="71" t="s">
        <v>2699</v>
      </c>
      <c r="B1332" s="72" t="s">
        <v>2700</v>
      </c>
      <c r="C1332" s="71" t="s">
        <v>719</v>
      </c>
      <c r="D1332" s="100">
        <v>1.26</v>
      </c>
      <c r="E1332" s="6" t="s">
        <v>195</v>
      </c>
    </row>
    <row r="1333" spans="1:5" ht="15" x14ac:dyDescent="0.25">
      <c r="A1333" s="71" t="s">
        <v>2701</v>
      </c>
      <c r="B1333" s="72" t="s">
        <v>2702</v>
      </c>
      <c r="C1333" s="71" t="s">
        <v>719</v>
      </c>
      <c r="D1333" s="100">
        <v>3.39</v>
      </c>
      <c r="E1333" s="6" t="s">
        <v>195</v>
      </c>
    </row>
    <row r="1334" spans="1:5" ht="15" x14ac:dyDescent="0.25">
      <c r="A1334" s="71" t="s">
        <v>2703</v>
      </c>
      <c r="B1334" s="72" t="s">
        <v>2704</v>
      </c>
      <c r="C1334" s="71" t="s">
        <v>719</v>
      </c>
      <c r="D1334" s="100">
        <v>53.12</v>
      </c>
      <c r="E1334" s="6" t="s">
        <v>195</v>
      </c>
    </row>
    <row r="1335" spans="1:5" ht="15" x14ac:dyDescent="0.25">
      <c r="A1335" s="71" t="s">
        <v>2705</v>
      </c>
      <c r="B1335" s="72" t="s">
        <v>2706</v>
      </c>
      <c r="C1335" s="71" t="s">
        <v>719</v>
      </c>
      <c r="D1335" s="100">
        <v>53.52</v>
      </c>
      <c r="E1335" s="6" t="s">
        <v>195</v>
      </c>
    </row>
    <row r="1336" spans="1:5" ht="15" x14ac:dyDescent="0.25">
      <c r="A1336" s="71" t="s">
        <v>2707</v>
      </c>
      <c r="B1336" s="72" t="s">
        <v>2708</v>
      </c>
      <c r="C1336" s="71" t="s">
        <v>719</v>
      </c>
      <c r="D1336" s="100">
        <v>7.33</v>
      </c>
      <c r="E1336" s="6" t="s">
        <v>195</v>
      </c>
    </row>
    <row r="1337" spans="1:5" ht="15" x14ac:dyDescent="0.25">
      <c r="A1337" s="71" t="s">
        <v>2709</v>
      </c>
      <c r="B1337" s="72" t="s">
        <v>2710</v>
      </c>
      <c r="C1337" s="71" t="s">
        <v>719</v>
      </c>
      <c r="D1337" s="100">
        <v>22.16</v>
      </c>
      <c r="E1337" s="6" t="s">
        <v>195</v>
      </c>
    </row>
    <row r="1338" spans="1:5" ht="15" x14ac:dyDescent="0.25">
      <c r="A1338" s="71" t="s">
        <v>2711</v>
      </c>
      <c r="B1338" s="72" t="s">
        <v>2712</v>
      </c>
      <c r="C1338" s="71" t="s">
        <v>719</v>
      </c>
      <c r="D1338" s="100">
        <v>71.88</v>
      </c>
      <c r="E1338" s="6" t="s">
        <v>195</v>
      </c>
    </row>
    <row r="1339" spans="1:5" ht="15" x14ac:dyDescent="0.25">
      <c r="A1339" s="71" t="s">
        <v>2713</v>
      </c>
      <c r="B1339" s="72" t="s">
        <v>2714</v>
      </c>
      <c r="C1339" s="71" t="s">
        <v>719</v>
      </c>
      <c r="D1339" s="100">
        <v>293.37</v>
      </c>
      <c r="E1339" s="6" t="s">
        <v>195</v>
      </c>
    </row>
    <row r="1340" spans="1:5" ht="15" x14ac:dyDescent="0.25">
      <c r="A1340" s="71" t="s">
        <v>2715</v>
      </c>
      <c r="B1340" s="72" t="s">
        <v>2716</v>
      </c>
      <c r="C1340" s="71" t="s">
        <v>719</v>
      </c>
      <c r="D1340" s="100">
        <v>469.11</v>
      </c>
      <c r="E1340" s="6" t="s">
        <v>195</v>
      </c>
    </row>
    <row r="1341" spans="1:5" ht="15" x14ac:dyDescent="0.25">
      <c r="A1341" s="71" t="s">
        <v>2717</v>
      </c>
      <c r="B1341" s="72" t="s">
        <v>2718</v>
      </c>
      <c r="C1341" s="71" t="s">
        <v>719</v>
      </c>
      <c r="D1341" s="100">
        <v>637.01</v>
      </c>
      <c r="E1341" s="6" t="s">
        <v>195</v>
      </c>
    </row>
    <row r="1342" spans="1:5" ht="15" x14ac:dyDescent="0.25">
      <c r="A1342" s="71" t="s">
        <v>98</v>
      </c>
      <c r="B1342" s="72" t="s">
        <v>2719</v>
      </c>
      <c r="C1342" s="71" t="s">
        <v>719</v>
      </c>
      <c r="D1342" s="100">
        <v>679.23</v>
      </c>
      <c r="E1342" s="6" t="s">
        <v>195</v>
      </c>
    </row>
    <row r="1343" spans="1:5" ht="15" x14ac:dyDescent="0.25">
      <c r="A1343" s="71" t="s">
        <v>2720</v>
      </c>
      <c r="B1343" s="72" t="s">
        <v>2721</v>
      </c>
      <c r="C1343" s="71" t="s">
        <v>719</v>
      </c>
      <c r="D1343" s="100">
        <v>46.14</v>
      </c>
      <c r="E1343" s="6" t="s">
        <v>195</v>
      </c>
    </row>
    <row r="1344" spans="1:5" ht="15" x14ac:dyDescent="0.25">
      <c r="A1344" s="71" t="s">
        <v>2722</v>
      </c>
      <c r="B1344" s="72" t="s">
        <v>2723</v>
      </c>
      <c r="C1344" s="71" t="s">
        <v>719</v>
      </c>
      <c r="D1344" s="100">
        <v>7.31</v>
      </c>
      <c r="E1344" s="6" t="s">
        <v>195</v>
      </c>
    </row>
    <row r="1345" spans="1:5" ht="15" x14ac:dyDescent="0.25">
      <c r="A1345" s="71" t="s">
        <v>2724</v>
      </c>
      <c r="B1345" s="72" t="s">
        <v>2725</v>
      </c>
      <c r="C1345" s="71" t="s">
        <v>719</v>
      </c>
      <c r="D1345" s="100">
        <v>352.57</v>
      </c>
      <c r="E1345" s="6" t="s">
        <v>195</v>
      </c>
    </row>
    <row r="1346" spans="1:5" ht="15" x14ac:dyDescent="0.25">
      <c r="A1346" s="71" t="s">
        <v>2726</v>
      </c>
      <c r="B1346" s="72" t="s">
        <v>2727</v>
      </c>
      <c r="C1346" s="71" t="s">
        <v>719</v>
      </c>
      <c r="D1346" s="100">
        <v>394.8</v>
      </c>
      <c r="E1346" s="6" t="s">
        <v>195</v>
      </c>
    </row>
    <row r="1347" spans="1:5" ht="15" x14ac:dyDescent="0.25">
      <c r="A1347" s="71" t="s">
        <v>2728</v>
      </c>
      <c r="B1347" s="72" t="s">
        <v>2729</v>
      </c>
      <c r="C1347" s="71" t="s">
        <v>719</v>
      </c>
      <c r="D1347" s="100">
        <v>29.81</v>
      </c>
      <c r="E1347" s="6" t="s">
        <v>195</v>
      </c>
    </row>
    <row r="1348" spans="1:5" ht="15" x14ac:dyDescent="0.25">
      <c r="A1348" s="71" t="s">
        <v>2730</v>
      </c>
      <c r="B1348" s="72" t="s">
        <v>2731</v>
      </c>
      <c r="C1348" s="71" t="s">
        <v>719</v>
      </c>
      <c r="D1348" s="100">
        <v>0.79</v>
      </c>
      <c r="E1348" s="6" t="s">
        <v>195</v>
      </c>
    </row>
    <row r="1349" spans="1:5" ht="15" x14ac:dyDescent="0.25">
      <c r="A1349" s="71" t="s">
        <v>2732</v>
      </c>
      <c r="B1349" s="72" t="s">
        <v>2733</v>
      </c>
      <c r="C1349" s="71" t="s">
        <v>719</v>
      </c>
      <c r="D1349" s="100">
        <v>14.13</v>
      </c>
      <c r="E1349" s="6" t="s">
        <v>195</v>
      </c>
    </row>
    <row r="1350" spans="1:5" ht="15" x14ac:dyDescent="0.25">
      <c r="A1350" s="71" t="s">
        <v>2734</v>
      </c>
      <c r="B1350" s="72" t="s">
        <v>2735</v>
      </c>
      <c r="C1350" s="71" t="s">
        <v>719</v>
      </c>
      <c r="D1350" s="100">
        <v>43.58</v>
      </c>
      <c r="E1350" s="6" t="s">
        <v>195</v>
      </c>
    </row>
    <row r="1351" spans="1:5" ht="15" x14ac:dyDescent="0.25">
      <c r="A1351" s="71" t="s">
        <v>2736</v>
      </c>
      <c r="B1351" s="72" t="s">
        <v>2737</v>
      </c>
      <c r="C1351" s="71" t="s">
        <v>719</v>
      </c>
      <c r="D1351" s="100">
        <v>30.65</v>
      </c>
      <c r="E1351" s="6" t="s">
        <v>195</v>
      </c>
    </row>
    <row r="1352" spans="1:5" ht="15" x14ac:dyDescent="0.25">
      <c r="A1352" s="71" t="s">
        <v>2738</v>
      </c>
      <c r="B1352" s="72" t="s">
        <v>2739</v>
      </c>
      <c r="C1352" s="71" t="s">
        <v>719</v>
      </c>
      <c r="D1352" s="100">
        <v>2.66</v>
      </c>
      <c r="E1352" s="6" t="s">
        <v>195</v>
      </c>
    </row>
    <row r="1353" spans="1:5" ht="15" x14ac:dyDescent="0.25">
      <c r="A1353" s="71" t="s">
        <v>2740</v>
      </c>
      <c r="B1353" s="72" t="s">
        <v>2741</v>
      </c>
      <c r="C1353" s="71" t="s">
        <v>719</v>
      </c>
      <c r="D1353" s="100">
        <v>17.440000000000001</v>
      </c>
      <c r="E1353" s="6" t="s">
        <v>195</v>
      </c>
    </row>
    <row r="1354" spans="1:5" ht="15" x14ac:dyDescent="0.25">
      <c r="A1354" s="71" t="s">
        <v>2742</v>
      </c>
      <c r="B1354" s="72" t="s">
        <v>2743</v>
      </c>
      <c r="C1354" s="71" t="s">
        <v>719</v>
      </c>
      <c r="D1354" s="100">
        <v>46.89</v>
      </c>
      <c r="E1354" s="6" t="s">
        <v>195</v>
      </c>
    </row>
    <row r="1355" spans="1:5" ht="15" x14ac:dyDescent="0.25">
      <c r="A1355" s="71" t="s">
        <v>2744</v>
      </c>
      <c r="B1355" s="72" t="s">
        <v>2745</v>
      </c>
      <c r="C1355" s="71" t="s">
        <v>719</v>
      </c>
      <c r="D1355" s="100">
        <v>31.14</v>
      </c>
      <c r="E1355" s="6" t="s">
        <v>195</v>
      </c>
    </row>
    <row r="1356" spans="1:5" ht="15" x14ac:dyDescent="0.25">
      <c r="A1356" s="71" t="s">
        <v>2746</v>
      </c>
      <c r="B1356" s="72" t="s">
        <v>2747</v>
      </c>
      <c r="C1356" s="71" t="s">
        <v>719</v>
      </c>
      <c r="D1356" s="100">
        <v>3.76</v>
      </c>
      <c r="E1356" s="6" t="s">
        <v>195</v>
      </c>
    </row>
    <row r="1357" spans="1:5" ht="15" x14ac:dyDescent="0.25">
      <c r="A1357" s="71" t="s">
        <v>2748</v>
      </c>
      <c r="B1357" s="72" t="s">
        <v>2749</v>
      </c>
      <c r="C1357" s="71" t="s">
        <v>719</v>
      </c>
      <c r="D1357" s="100">
        <v>22.08</v>
      </c>
      <c r="E1357" s="6" t="s">
        <v>195</v>
      </c>
    </row>
    <row r="1358" spans="1:5" ht="15" x14ac:dyDescent="0.25">
      <c r="A1358" s="71" t="s">
        <v>2750</v>
      </c>
      <c r="B1358" s="72" t="s">
        <v>2751</v>
      </c>
      <c r="C1358" s="71" t="s">
        <v>719</v>
      </c>
      <c r="D1358" s="100">
        <v>51.53</v>
      </c>
      <c r="E1358" s="6" t="s">
        <v>195</v>
      </c>
    </row>
    <row r="1359" spans="1:5" ht="15" x14ac:dyDescent="0.25">
      <c r="A1359" s="71" t="s">
        <v>2752</v>
      </c>
      <c r="B1359" s="72" t="s">
        <v>2753</v>
      </c>
      <c r="C1359" s="71" t="s">
        <v>719</v>
      </c>
      <c r="D1359" s="100">
        <v>32.770000000000003</v>
      </c>
      <c r="E1359" s="6" t="s">
        <v>195</v>
      </c>
    </row>
    <row r="1360" spans="1:5" ht="15" x14ac:dyDescent="0.25">
      <c r="A1360" s="71" t="s">
        <v>2754</v>
      </c>
      <c r="B1360" s="72" t="s">
        <v>2755</v>
      </c>
      <c r="C1360" s="71" t="s">
        <v>719</v>
      </c>
      <c r="D1360" s="100">
        <v>7.38</v>
      </c>
      <c r="E1360" s="6" t="s">
        <v>195</v>
      </c>
    </row>
    <row r="1361" spans="1:5" ht="15" x14ac:dyDescent="0.25">
      <c r="A1361" s="71" t="s">
        <v>2756</v>
      </c>
      <c r="B1361" s="72" t="s">
        <v>2757</v>
      </c>
      <c r="C1361" s="71" t="s">
        <v>719</v>
      </c>
      <c r="D1361" s="100">
        <v>25.69</v>
      </c>
      <c r="E1361" s="6" t="s">
        <v>195</v>
      </c>
    </row>
    <row r="1362" spans="1:5" ht="15" x14ac:dyDescent="0.25">
      <c r="A1362" s="71" t="s">
        <v>2758</v>
      </c>
      <c r="B1362" s="72" t="s">
        <v>2759</v>
      </c>
      <c r="C1362" s="71" t="s">
        <v>719</v>
      </c>
      <c r="D1362" s="100">
        <v>55.15</v>
      </c>
      <c r="E1362" s="6" t="s">
        <v>195</v>
      </c>
    </row>
    <row r="1363" spans="1:5" ht="15" x14ac:dyDescent="0.25">
      <c r="A1363" s="71" t="s">
        <v>2760</v>
      </c>
      <c r="B1363" s="72" t="s">
        <v>2761</v>
      </c>
      <c r="C1363" s="71" t="s">
        <v>719</v>
      </c>
      <c r="D1363" s="100">
        <v>78.66</v>
      </c>
      <c r="E1363" s="6" t="s">
        <v>195</v>
      </c>
    </row>
    <row r="1364" spans="1:5" ht="15" x14ac:dyDescent="0.25">
      <c r="A1364" s="71" t="s">
        <v>2762</v>
      </c>
      <c r="B1364" s="72" t="s">
        <v>2763</v>
      </c>
      <c r="C1364" s="71" t="s">
        <v>719</v>
      </c>
      <c r="D1364" s="100">
        <v>98.21</v>
      </c>
      <c r="E1364" s="6" t="s">
        <v>195</v>
      </c>
    </row>
    <row r="1365" spans="1:5" ht="15" x14ac:dyDescent="0.25">
      <c r="A1365" s="71" t="s">
        <v>2764</v>
      </c>
      <c r="B1365" s="72" t="s">
        <v>2765</v>
      </c>
      <c r="C1365" s="71" t="s">
        <v>719</v>
      </c>
      <c r="D1365" s="100">
        <v>287.05</v>
      </c>
      <c r="E1365" s="6" t="s">
        <v>195</v>
      </c>
    </row>
    <row r="1366" spans="1:5" ht="15" x14ac:dyDescent="0.25">
      <c r="A1366" s="71" t="s">
        <v>2766</v>
      </c>
      <c r="B1366" s="72" t="s">
        <v>2767</v>
      </c>
      <c r="C1366" s="71" t="s">
        <v>719</v>
      </c>
      <c r="D1366" s="100">
        <v>316.51</v>
      </c>
      <c r="E1366" s="6" t="s">
        <v>195</v>
      </c>
    </row>
    <row r="1367" spans="1:5" ht="15" x14ac:dyDescent="0.25">
      <c r="A1367" s="71" t="s">
        <v>2768</v>
      </c>
      <c r="B1367" s="72" t="s">
        <v>2769</v>
      </c>
      <c r="C1367" s="71" t="s">
        <v>719</v>
      </c>
      <c r="D1367" s="100">
        <v>49.49</v>
      </c>
      <c r="E1367" s="6" t="s">
        <v>195</v>
      </c>
    </row>
    <row r="1368" spans="1:5" ht="15" x14ac:dyDescent="0.25">
      <c r="A1368" s="71" t="s">
        <v>2770</v>
      </c>
      <c r="B1368" s="72" t="s">
        <v>2771</v>
      </c>
      <c r="C1368" s="71" t="s">
        <v>719</v>
      </c>
      <c r="D1368" s="100">
        <v>40</v>
      </c>
      <c r="E1368" s="6" t="s">
        <v>195</v>
      </c>
    </row>
    <row r="1369" spans="1:5" ht="15" x14ac:dyDescent="0.25">
      <c r="A1369" s="71" t="s">
        <v>2772</v>
      </c>
      <c r="B1369" s="72" t="s">
        <v>2773</v>
      </c>
      <c r="C1369" s="71" t="s">
        <v>719</v>
      </c>
      <c r="D1369" s="100">
        <v>169.76</v>
      </c>
      <c r="E1369" s="6" t="s">
        <v>195</v>
      </c>
    </row>
    <row r="1370" spans="1:5" ht="15" x14ac:dyDescent="0.25">
      <c r="A1370" s="71" t="s">
        <v>2774</v>
      </c>
      <c r="B1370" s="72" t="s">
        <v>2775</v>
      </c>
      <c r="C1370" s="71" t="s">
        <v>719</v>
      </c>
      <c r="D1370" s="100">
        <v>199.21</v>
      </c>
      <c r="E1370" s="6" t="s">
        <v>195</v>
      </c>
    </row>
    <row r="1371" spans="1:5" ht="15" x14ac:dyDescent="0.25">
      <c r="A1371" s="71" t="s">
        <v>2776</v>
      </c>
      <c r="B1371" s="72" t="s">
        <v>2777</v>
      </c>
      <c r="C1371" s="71" t="s">
        <v>719</v>
      </c>
      <c r="D1371" s="100">
        <v>161.72</v>
      </c>
      <c r="E1371" s="6" t="s">
        <v>195</v>
      </c>
    </row>
    <row r="1372" spans="1:5" ht="15" x14ac:dyDescent="0.25">
      <c r="A1372" s="71" t="s">
        <v>2778</v>
      </c>
      <c r="B1372" s="72" t="s">
        <v>2779</v>
      </c>
      <c r="C1372" s="71" t="s">
        <v>719</v>
      </c>
      <c r="D1372" s="100">
        <v>215.82</v>
      </c>
      <c r="E1372" s="6" t="s">
        <v>195</v>
      </c>
    </row>
    <row r="1373" spans="1:5" ht="15" x14ac:dyDescent="0.25">
      <c r="A1373" s="71" t="s">
        <v>2780</v>
      </c>
      <c r="B1373" s="72" t="s">
        <v>2781</v>
      </c>
      <c r="C1373" s="71" t="s">
        <v>719</v>
      </c>
      <c r="D1373" s="100">
        <v>371.31</v>
      </c>
      <c r="E1373" s="6" t="s">
        <v>195</v>
      </c>
    </row>
    <row r="1374" spans="1:5" ht="15" x14ac:dyDescent="0.25">
      <c r="A1374" s="71" t="s">
        <v>2782</v>
      </c>
      <c r="B1374" s="72" t="s">
        <v>2783</v>
      </c>
      <c r="C1374" s="71" t="s">
        <v>719</v>
      </c>
      <c r="D1374" s="100">
        <v>413.53</v>
      </c>
      <c r="E1374" s="6" t="s">
        <v>195</v>
      </c>
    </row>
    <row r="1375" spans="1:5" ht="15" x14ac:dyDescent="0.25">
      <c r="A1375" s="71" t="s">
        <v>2784</v>
      </c>
      <c r="B1375" s="72" t="s">
        <v>2785</v>
      </c>
      <c r="C1375" s="71" t="s">
        <v>719</v>
      </c>
      <c r="D1375" s="100">
        <v>138.53</v>
      </c>
      <c r="E1375" s="6" t="s">
        <v>195</v>
      </c>
    </row>
    <row r="1376" spans="1:5" ht="15" x14ac:dyDescent="0.25">
      <c r="A1376" s="71" t="s">
        <v>2786</v>
      </c>
      <c r="B1376" s="72" t="s">
        <v>2787</v>
      </c>
      <c r="C1376" s="71" t="s">
        <v>719</v>
      </c>
      <c r="D1376" s="100">
        <v>173.94</v>
      </c>
      <c r="E1376" s="6" t="s">
        <v>195</v>
      </c>
    </row>
    <row r="1377" spans="1:5" ht="15" x14ac:dyDescent="0.25">
      <c r="A1377" s="71" t="s">
        <v>2788</v>
      </c>
      <c r="B1377" s="72" t="s">
        <v>2789</v>
      </c>
      <c r="C1377" s="71" t="s">
        <v>719</v>
      </c>
      <c r="D1377" s="100">
        <v>364.07</v>
      </c>
      <c r="E1377" s="6" t="s">
        <v>195</v>
      </c>
    </row>
    <row r="1378" spans="1:5" ht="15" x14ac:dyDescent="0.25">
      <c r="A1378" s="71" t="s">
        <v>2790</v>
      </c>
      <c r="B1378" s="72" t="s">
        <v>2791</v>
      </c>
      <c r="C1378" s="71" t="s">
        <v>719</v>
      </c>
      <c r="D1378" s="100">
        <v>406.29</v>
      </c>
      <c r="E1378" s="6" t="s">
        <v>195</v>
      </c>
    </row>
    <row r="1379" spans="1:5" ht="15" x14ac:dyDescent="0.25">
      <c r="A1379" s="71" t="s">
        <v>2792</v>
      </c>
      <c r="B1379" s="72" t="s">
        <v>2793</v>
      </c>
      <c r="C1379" s="71" t="s">
        <v>719</v>
      </c>
      <c r="D1379" s="100">
        <v>772.64</v>
      </c>
      <c r="E1379" s="6" t="s">
        <v>195</v>
      </c>
    </row>
    <row r="1380" spans="1:5" ht="15" x14ac:dyDescent="0.25">
      <c r="A1380" s="71" t="s">
        <v>2794</v>
      </c>
      <c r="B1380" s="72" t="s">
        <v>2795</v>
      </c>
      <c r="C1380" s="71" t="s">
        <v>719</v>
      </c>
      <c r="D1380" s="100">
        <v>1296.58</v>
      </c>
      <c r="E1380" s="6" t="s">
        <v>195</v>
      </c>
    </row>
    <row r="1381" spans="1:5" ht="15" x14ac:dyDescent="0.25">
      <c r="A1381" s="71" t="s">
        <v>2796</v>
      </c>
      <c r="B1381" s="72" t="s">
        <v>2797</v>
      </c>
      <c r="C1381" s="71" t="s">
        <v>719</v>
      </c>
      <c r="D1381" s="100">
        <v>1710.12</v>
      </c>
      <c r="E1381" s="6" t="s">
        <v>195</v>
      </c>
    </row>
    <row r="1382" spans="1:5" ht="15" x14ac:dyDescent="0.25">
      <c r="A1382" s="71" t="s">
        <v>2798</v>
      </c>
      <c r="B1382" s="72" t="s">
        <v>2799</v>
      </c>
      <c r="C1382" s="71" t="s">
        <v>719</v>
      </c>
      <c r="D1382" s="100">
        <v>1764.82</v>
      </c>
      <c r="E1382" s="6" t="s">
        <v>195</v>
      </c>
    </row>
    <row r="1383" spans="1:5" ht="15" x14ac:dyDescent="0.25">
      <c r="A1383" s="71" t="s">
        <v>2800</v>
      </c>
      <c r="B1383" s="72" t="s">
        <v>2801</v>
      </c>
      <c r="C1383" s="71" t="s">
        <v>719</v>
      </c>
      <c r="D1383" s="100">
        <v>110.65</v>
      </c>
      <c r="E1383" s="6" t="s">
        <v>195</v>
      </c>
    </row>
    <row r="1384" spans="1:5" ht="15" x14ac:dyDescent="0.25">
      <c r="A1384" s="71" t="s">
        <v>2802</v>
      </c>
      <c r="B1384" s="72" t="s">
        <v>2803</v>
      </c>
      <c r="C1384" s="71" t="s">
        <v>719</v>
      </c>
      <c r="D1384" s="100">
        <v>101.04</v>
      </c>
      <c r="E1384" s="6" t="s">
        <v>195</v>
      </c>
    </row>
    <row r="1385" spans="1:5" ht="15" x14ac:dyDescent="0.25">
      <c r="A1385" s="71" t="s">
        <v>2804</v>
      </c>
      <c r="B1385" s="72" t="s">
        <v>2805</v>
      </c>
      <c r="C1385" s="71" t="s">
        <v>719</v>
      </c>
      <c r="D1385" s="100">
        <v>711.96</v>
      </c>
      <c r="E1385" s="6" t="s">
        <v>195</v>
      </c>
    </row>
    <row r="1386" spans="1:5" ht="15" x14ac:dyDescent="0.25">
      <c r="A1386" s="71" t="s">
        <v>2806</v>
      </c>
      <c r="B1386" s="72" t="s">
        <v>2807</v>
      </c>
      <c r="C1386" s="71" t="s">
        <v>719</v>
      </c>
      <c r="D1386" s="100">
        <v>766.66</v>
      </c>
      <c r="E1386" s="6" t="s">
        <v>195</v>
      </c>
    </row>
    <row r="1387" spans="1:5" ht="15" x14ac:dyDescent="0.25">
      <c r="A1387" s="71" t="s">
        <v>2808</v>
      </c>
      <c r="B1387" s="72" t="s">
        <v>2809</v>
      </c>
      <c r="C1387" s="71" t="s">
        <v>719</v>
      </c>
      <c r="D1387" s="100">
        <v>50.71</v>
      </c>
      <c r="E1387" s="6" t="s">
        <v>195</v>
      </c>
    </row>
    <row r="1388" spans="1:5" ht="15" x14ac:dyDescent="0.25">
      <c r="A1388" s="71" t="s">
        <v>2810</v>
      </c>
      <c r="B1388" s="72" t="s">
        <v>2811</v>
      </c>
      <c r="C1388" s="71" t="s">
        <v>719</v>
      </c>
      <c r="D1388" s="100">
        <v>1.82</v>
      </c>
      <c r="E1388" s="6" t="s">
        <v>195</v>
      </c>
    </row>
    <row r="1389" spans="1:5" ht="15" x14ac:dyDescent="0.25">
      <c r="A1389" s="71" t="s">
        <v>2812</v>
      </c>
      <c r="B1389" s="72" t="s">
        <v>2813</v>
      </c>
      <c r="C1389" s="71" t="s">
        <v>719</v>
      </c>
      <c r="D1389" s="100">
        <v>16.760000000000002</v>
      </c>
      <c r="E1389" s="6" t="s">
        <v>195</v>
      </c>
    </row>
    <row r="1390" spans="1:5" ht="15" x14ac:dyDescent="0.25">
      <c r="A1390" s="71" t="s">
        <v>2814</v>
      </c>
      <c r="B1390" s="72" t="s">
        <v>2815</v>
      </c>
      <c r="C1390" s="71" t="s">
        <v>719</v>
      </c>
      <c r="D1390" s="100">
        <v>66.489999999999995</v>
      </c>
      <c r="E1390" s="6" t="s">
        <v>195</v>
      </c>
    </row>
    <row r="1391" spans="1:5" ht="15" x14ac:dyDescent="0.25">
      <c r="A1391" s="71" t="s">
        <v>2816</v>
      </c>
      <c r="B1391" s="72" t="s">
        <v>2817</v>
      </c>
      <c r="C1391" s="71" t="s">
        <v>719</v>
      </c>
      <c r="D1391" s="100">
        <v>65.56</v>
      </c>
      <c r="E1391" s="6" t="s">
        <v>195</v>
      </c>
    </row>
    <row r="1392" spans="1:5" ht="15" x14ac:dyDescent="0.25">
      <c r="A1392" s="71" t="s">
        <v>2818</v>
      </c>
      <c r="B1392" s="72" t="s">
        <v>2819</v>
      </c>
      <c r="C1392" s="71" t="s">
        <v>719</v>
      </c>
      <c r="D1392" s="100">
        <v>29.19</v>
      </c>
      <c r="E1392" s="6" t="s">
        <v>195</v>
      </c>
    </row>
    <row r="1393" spans="1:5" ht="15" x14ac:dyDescent="0.25">
      <c r="A1393" s="71" t="s">
        <v>2820</v>
      </c>
      <c r="B1393" s="72" t="s">
        <v>2821</v>
      </c>
      <c r="C1393" s="71" t="s">
        <v>719</v>
      </c>
      <c r="D1393" s="100">
        <v>63.09</v>
      </c>
      <c r="E1393" s="6" t="s">
        <v>195</v>
      </c>
    </row>
    <row r="1394" spans="1:5" ht="15" x14ac:dyDescent="0.25">
      <c r="A1394" s="71" t="s">
        <v>2822</v>
      </c>
      <c r="B1394" s="72" t="s">
        <v>2823</v>
      </c>
      <c r="C1394" s="71" t="s">
        <v>719</v>
      </c>
      <c r="D1394" s="100">
        <v>112.82</v>
      </c>
      <c r="E1394" s="6" t="s">
        <v>195</v>
      </c>
    </row>
    <row r="1395" spans="1:5" ht="15" x14ac:dyDescent="0.25">
      <c r="A1395" s="71" t="s">
        <v>2824</v>
      </c>
      <c r="B1395" s="72" t="s">
        <v>2825</v>
      </c>
      <c r="C1395" s="71" t="s">
        <v>719</v>
      </c>
      <c r="D1395" s="100">
        <v>29.51</v>
      </c>
      <c r="E1395" s="6" t="s">
        <v>195</v>
      </c>
    </row>
    <row r="1396" spans="1:5" ht="15" x14ac:dyDescent="0.25">
      <c r="A1396" s="71" t="s">
        <v>2826</v>
      </c>
      <c r="B1396" s="72" t="s">
        <v>2827</v>
      </c>
      <c r="C1396" s="71" t="s">
        <v>719</v>
      </c>
      <c r="D1396" s="100">
        <v>0.09</v>
      </c>
      <c r="E1396" s="6" t="s">
        <v>195</v>
      </c>
    </row>
    <row r="1397" spans="1:5" ht="15" x14ac:dyDescent="0.25">
      <c r="A1397" s="71" t="s">
        <v>2828</v>
      </c>
      <c r="B1397" s="72" t="s">
        <v>2829</v>
      </c>
      <c r="C1397" s="71" t="s">
        <v>719</v>
      </c>
      <c r="D1397" s="100">
        <v>10.33</v>
      </c>
      <c r="E1397" s="6" t="s">
        <v>195</v>
      </c>
    </row>
    <row r="1398" spans="1:5" ht="15" x14ac:dyDescent="0.25">
      <c r="A1398" s="71" t="s">
        <v>2830</v>
      </c>
      <c r="B1398" s="72" t="s">
        <v>2831</v>
      </c>
      <c r="C1398" s="71" t="s">
        <v>719</v>
      </c>
      <c r="D1398" s="100">
        <v>39.78</v>
      </c>
      <c r="E1398" s="6" t="s">
        <v>195</v>
      </c>
    </row>
    <row r="1399" spans="1:5" ht="15" x14ac:dyDescent="0.25">
      <c r="A1399" s="71" t="s">
        <v>2832</v>
      </c>
      <c r="B1399" s="72" t="s">
        <v>2833</v>
      </c>
      <c r="C1399" s="71" t="s">
        <v>719</v>
      </c>
      <c r="D1399" s="100">
        <v>11.41</v>
      </c>
      <c r="E1399" s="6" t="s">
        <v>195</v>
      </c>
    </row>
    <row r="1400" spans="1:5" ht="15" x14ac:dyDescent="0.25">
      <c r="A1400" s="71" t="s">
        <v>2834</v>
      </c>
      <c r="B1400" s="72" t="s">
        <v>2835</v>
      </c>
      <c r="C1400" s="71" t="s">
        <v>719</v>
      </c>
      <c r="D1400" s="100">
        <v>18.82</v>
      </c>
      <c r="E1400" s="6" t="s">
        <v>195</v>
      </c>
    </row>
    <row r="1401" spans="1:5" ht="15" x14ac:dyDescent="0.25">
      <c r="A1401" s="71" t="s">
        <v>2836</v>
      </c>
      <c r="B1401" s="72" t="s">
        <v>2837</v>
      </c>
      <c r="C1401" s="71" t="s">
        <v>719</v>
      </c>
      <c r="D1401" s="100">
        <v>18.82</v>
      </c>
      <c r="E1401" s="6" t="s">
        <v>195</v>
      </c>
    </row>
    <row r="1402" spans="1:5" ht="15" x14ac:dyDescent="0.25">
      <c r="A1402" s="71" t="s">
        <v>2838</v>
      </c>
      <c r="B1402" s="72" t="s">
        <v>2839</v>
      </c>
      <c r="C1402" s="71" t="s">
        <v>719</v>
      </c>
      <c r="D1402" s="100">
        <v>18.82</v>
      </c>
      <c r="E1402" s="6" t="s">
        <v>195</v>
      </c>
    </row>
    <row r="1403" spans="1:5" ht="15" x14ac:dyDescent="0.25">
      <c r="A1403" s="71" t="s">
        <v>2840</v>
      </c>
      <c r="B1403" s="72" t="s">
        <v>2841</v>
      </c>
      <c r="C1403" s="71" t="s">
        <v>719</v>
      </c>
      <c r="D1403" s="100">
        <v>0.57999999999999996</v>
      </c>
      <c r="E1403" s="6" t="s">
        <v>195</v>
      </c>
    </row>
    <row r="1404" spans="1:5" ht="15" x14ac:dyDescent="0.25">
      <c r="A1404" s="71" t="s">
        <v>2842</v>
      </c>
      <c r="B1404" s="72" t="s">
        <v>2843</v>
      </c>
      <c r="C1404" s="71" t="s">
        <v>719</v>
      </c>
      <c r="D1404" s="100">
        <v>0.96</v>
      </c>
      <c r="E1404" s="6" t="s">
        <v>195</v>
      </c>
    </row>
    <row r="1405" spans="1:5" ht="15" x14ac:dyDescent="0.25">
      <c r="A1405" s="71" t="s">
        <v>2844</v>
      </c>
      <c r="B1405" s="72" t="s">
        <v>2845</v>
      </c>
      <c r="C1405" s="71" t="s">
        <v>719</v>
      </c>
      <c r="D1405" s="100">
        <v>0.96</v>
      </c>
      <c r="E1405" s="6" t="s">
        <v>195</v>
      </c>
    </row>
    <row r="1406" spans="1:5" ht="15" x14ac:dyDescent="0.25">
      <c r="A1406" s="71" t="s">
        <v>2846</v>
      </c>
      <c r="B1406" s="72" t="s">
        <v>2847</v>
      </c>
      <c r="C1406" s="71" t="s">
        <v>719</v>
      </c>
      <c r="D1406" s="100">
        <v>0.96</v>
      </c>
      <c r="E1406" s="6" t="s">
        <v>195</v>
      </c>
    </row>
    <row r="1407" spans="1:5" ht="15" x14ac:dyDescent="0.25">
      <c r="A1407" s="71" t="s">
        <v>2848</v>
      </c>
      <c r="B1407" s="72" t="s">
        <v>2849</v>
      </c>
      <c r="C1407" s="71" t="s">
        <v>719</v>
      </c>
      <c r="D1407" s="100">
        <v>116.55</v>
      </c>
      <c r="E1407" s="6" t="s">
        <v>195</v>
      </c>
    </row>
    <row r="1408" spans="1:5" ht="15" x14ac:dyDescent="0.25">
      <c r="A1408" s="71" t="s">
        <v>2850</v>
      </c>
      <c r="B1408" s="72" t="s">
        <v>2851</v>
      </c>
      <c r="C1408" s="71" t="s">
        <v>719</v>
      </c>
      <c r="D1408" s="100">
        <v>134.22999999999999</v>
      </c>
      <c r="E1408" s="6" t="s">
        <v>195</v>
      </c>
    </row>
    <row r="1409" spans="1:5" ht="15" x14ac:dyDescent="0.25">
      <c r="A1409" s="71" t="s">
        <v>2852</v>
      </c>
      <c r="B1409" s="72" t="s">
        <v>2853</v>
      </c>
      <c r="C1409" s="71" t="s">
        <v>719</v>
      </c>
      <c r="D1409" s="100">
        <v>289.04000000000002</v>
      </c>
      <c r="E1409" s="6" t="s">
        <v>195</v>
      </c>
    </row>
    <row r="1410" spans="1:5" ht="15" x14ac:dyDescent="0.25">
      <c r="A1410" s="71" t="s">
        <v>2854</v>
      </c>
      <c r="B1410" s="72" t="s">
        <v>2855</v>
      </c>
      <c r="C1410" s="71" t="s">
        <v>719</v>
      </c>
      <c r="D1410" s="100">
        <v>331.27</v>
      </c>
      <c r="E1410" s="6" t="s">
        <v>195</v>
      </c>
    </row>
    <row r="1411" spans="1:5" ht="15" x14ac:dyDescent="0.25">
      <c r="A1411" s="71" t="s">
        <v>2856</v>
      </c>
      <c r="B1411" s="72" t="s">
        <v>2857</v>
      </c>
      <c r="C1411" s="71" t="s">
        <v>719</v>
      </c>
      <c r="D1411" s="100">
        <v>123.48</v>
      </c>
      <c r="E1411" s="6" t="s">
        <v>195</v>
      </c>
    </row>
    <row r="1412" spans="1:5" ht="15" x14ac:dyDescent="0.25">
      <c r="A1412" s="71" t="s">
        <v>2858</v>
      </c>
      <c r="B1412" s="72" t="s">
        <v>2859</v>
      </c>
      <c r="C1412" s="71" t="s">
        <v>719</v>
      </c>
      <c r="D1412" s="100">
        <v>146.75</v>
      </c>
      <c r="E1412" s="6" t="s">
        <v>195</v>
      </c>
    </row>
    <row r="1413" spans="1:5" ht="15" x14ac:dyDescent="0.25">
      <c r="A1413" s="71" t="s">
        <v>2860</v>
      </c>
      <c r="B1413" s="72" t="s">
        <v>2861</v>
      </c>
      <c r="C1413" s="71" t="s">
        <v>719</v>
      </c>
      <c r="D1413" s="100">
        <v>303.52999999999997</v>
      </c>
      <c r="E1413" s="6" t="s">
        <v>195</v>
      </c>
    </row>
    <row r="1414" spans="1:5" ht="15" x14ac:dyDescent="0.25">
      <c r="A1414" s="71" t="s">
        <v>2862</v>
      </c>
      <c r="B1414" s="72" t="s">
        <v>2863</v>
      </c>
      <c r="C1414" s="71" t="s">
        <v>719</v>
      </c>
      <c r="D1414" s="100">
        <v>345.75</v>
      </c>
      <c r="E1414" s="6" t="s">
        <v>195</v>
      </c>
    </row>
    <row r="1415" spans="1:5" ht="15" x14ac:dyDescent="0.25">
      <c r="A1415" s="71" t="s">
        <v>2864</v>
      </c>
      <c r="B1415" s="72" t="s">
        <v>2865</v>
      </c>
      <c r="C1415" s="71" t="s">
        <v>719</v>
      </c>
      <c r="D1415" s="100">
        <v>211.68</v>
      </c>
      <c r="E1415" s="6" t="s">
        <v>195</v>
      </c>
    </row>
    <row r="1416" spans="1:5" ht="15" x14ac:dyDescent="0.25">
      <c r="A1416" s="71" t="s">
        <v>2866</v>
      </c>
      <c r="B1416" s="72" t="s">
        <v>2867</v>
      </c>
      <c r="C1416" s="71" t="s">
        <v>719</v>
      </c>
      <c r="D1416" s="100">
        <v>306.04000000000002</v>
      </c>
      <c r="E1416" s="6" t="s">
        <v>195</v>
      </c>
    </row>
    <row r="1417" spans="1:5" ht="15" x14ac:dyDescent="0.25">
      <c r="A1417" s="71" t="s">
        <v>2868</v>
      </c>
      <c r="B1417" s="72" t="s">
        <v>2869</v>
      </c>
      <c r="C1417" s="71" t="s">
        <v>719</v>
      </c>
      <c r="D1417" s="100">
        <v>543.87</v>
      </c>
      <c r="E1417" s="6" t="s">
        <v>195</v>
      </c>
    </row>
    <row r="1418" spans="1:5" ht="15" x14ac:dyDescent="0.25">
      <c r="A1418" s="71" t="s">
        <v>2870</v>
      </c>
      <c r="B1418" s="72" t="s">
        <v>2871</v>
      </c>
      <c r="C1418" s="71" t="s">
        <v>719</v>
      </c>
      <c r="D1418" s="100">
        <v>586.09</v>
      </c>
      <c r="E1418" s="6" t="s">
        <v>195</v>
      </c>
    </row>
    <row r="1419" spans="1:5" ht="15" x14ac:dyDescent="0.25">
      <c r="A1419" s="71" t="s">
        <v>2872</v>
      </c>
      <c r="B1419" s="72" t="s">
        <v>2873</v>
      </c>
      <c r="C1419" s="71" t="s">
        <v>719</v>
      </c>
      <c r="D1419" s="100">
        <v>102.7</v>
      </c>
      <c r="E1419" s="6" t="s">
        <v>195</v>
      </c>
    </row>
    <row r="1420" spans="1:5" ht="15" x14ac:dyDescent="0.25">
      <c r="A1420" s="71" t="s">
        <v>2874</v>
      </c>
      <c r="B1420" s="72" t="s">
        <v>2875</v>
      </c>
      <c r="C1420" s="71" t="s">
        <v>719</v>
      </c>
      <c r="D1420" s="100">
        <v>109.23</v>
      </c>
      <c r="E1420" s="6" t="s">
        <v>195</v>
      </c>
    </row>
    <row r="1421" spans="1:5" ht="15" x14ac:dyDescent="0.25">
      <c r="A1421" s="71" t="s">
        <v>2876</v>
      </c>
      <c r="B1421" s="72" t="s">
        <v>2877</v>
      </c>
      <c r="C1421" s="71" t="s">
        <v>719</v>
      </c>
      <c r="D1421" s="100">
        <v>233.53</v>
      </c>
      <c r="E1421" s="6" t="s">
        <v>195</v>
      </c>
    </row>
    <row r="1422" spans="1:5" ht="15" x14ac:dyDescent="0.25">
      <c r="A1422" s="71" t="s">
        <v>2878</v>
      </c>
      <c r="B1422" s="72" t="s">
        <v>2879</v>
      </c>
      <c r="C1422" s="71" t="s">
        <v>719</v>
      </c>
      <c r="D1422" s="100">
        <v>275.75</v>
      </c>
      <c r="E1422" s="6" t="s">
        <v>195</v>
      </c>
    </row>
    <row r="1423" spans="1:5" ht="15" x14ac:dyDescent="0.25">
      <c r="A1423" s="71" t="s">
        <v>2880</v>
      </c>
      <c r="B1423" s="72" t="s">
        <v>2881</v>
      </c>
      <c r="C1423" s="71" t="s">
        <v>719</v>
      </c>
      <c r="D1423" s="100">
        <v>123.48</v>
      </c>
      <c r="E1423" s="6" t="s">
        <v>195</v>
      </c>
    </row>
    <row r="1424" spans="1:5" ht="15" x14ac:dyDescent="0.25">
      <c r="A1424" s="71" t="s">
        <v>2882</v>
      </c>
      <c r="B1424" s="72" t="s">
        <v>2883</v>
      </c>
      <c r="C1424" s="71" t="s">
        <v>719</v>
      </c>
      <c r="D1424" s="100">
        <v>146.75</v>
      </c>
      <c r="E1424" s="6" t="s">
        <v>195</v>
      </c>
    </row>
    <row r="1425" spans="1:5" ht="15" x14ac:dyDescent="0.25">
      <c r="A1425" s="71" t="s">
        <v>2884</v>
      </c>
      <c r="B1425" s="72" t="s">
        <v>2885</v>
      </c>
      <c r="C1425" s="71" t="s">
        <v>719</v>
      </c>
      <c r="D1425" s="100">
        <v>311.12</v>
      </c>
      <c r="E1425" s="6" t="s">
        <v>195</v>
      </c>
    </row>
    <row r="1426" spans="1:5" ht="15" x14ac:dyDescent="0.25">
      <c r="A1426" s="71" t="s">
        <v>2886</v>
      </c>
      <c r="B1426" s="72" t="s">
        <v>2887</v>
      </c>
      <c r="C1426" s="71" t="s">
        <v>719</v>
      </c>
      <c r="D1426" s="100">
        <v>353.34</v>
      </c>
      <c r="E1426" s="6" t="s">
        <v>195</v>
      </c>
    </row>
    <row r="1427" spans="1:5" ht="15" x14ac:dyDescent="0.25">
      <c r="A1427" s="71" t="s">
        <v>2888</v>
      </c>
      <c r="B1427" s="72" t="s">
        <v>2889</v>
      </c>
      <c r="C1427" s="71" t="s">
        <v>719</v>
      </c>
      <c r="D1427" s="100">
        <v>44.97</v>
      </c>
      <c r="E1427" s="6" t="s">
        <v>195</v>
      </c>
    </row>
    <row r="1428" spans="1:5" ht="15" x14ac:dyDescent="0.25">
      <c r="A1428" s="71" t="s">
        <v>2890</v>
      </c>
      <c r="B1428" s="72" t="s">
        <v>2891</v>
      </c>
      <c r="C1428" s="71" t="s">
        <v>719</v>
      </c>
      <c r="D1428" s="100">
        <v>5.45</v>
      </c>
      <c r="E1428" s="6" t="s">
        <v>195</v>
      </c>
    </row>
    <row r="1429" spans="1:5" ht="15" x14ac:dyDescent="0.25">
      <c r="A1429" s="71" t="s">
        <v>2892</v>
      </c>
      <c r="B1429" s="72" t="s">
        <v>2893</v>
      </c>
      <c r="C1429" s="71" t="s">
        <v>719</v>
      </c>
      <c r="D1429" s="100">
        <v>90.54</v>
      </c>
      <c r="E1429" s="6" t="s">
        <v>195</v>
      </c>
    </row>
    <row r="1430" spans="1:5" ht="15" x14ac:dyDescent="0.25">
      <c r="A1430" s="71" t="s">
        <v>2894</v>
      </c>
      <c r="B1430" s="72" t="s">
        <v>2895</v>
      </c>
      <c r="C1430" s="71" t="s">
        <v>719</v>
      </c>
      <c r="D1430" s="100">
        <v>132.77000000000001</v>
      </c>
      <c r="E1430" s="6" t="s">
        <v>195</v>
      </c>
    </row>
    <row r="1431" spans="1:5" ht="15" x14ac:dyDescent="0.25">
      <c r="A1431" s="71" t="s">
        <v>2896</v>
      </c>
      <c r="B1431" s="72" t="s">
        <v>2897</v>
      </c>
      <c r="C1431" s="71" t="s">
        <v>719</v>
      </c>
      <c r="D1431" s="100">
        <v>302.5</v>
      </c>
      <c r="E1431" s="6" t="s">
        <v>195</v>
      </c>
    </row>
    <row r="1432" spans="1:5" ht="15" x14ac:dyDescent="0.25">
      <c r="A1432" s="71" t="s">
        <v>2898</v>
      </c>
      <c r="B1432" s="72" t="s">
        <v>2899</v>
      </c>
      <c r="C1432" s="71" t="s">
        <v>719</v>
      </c>
      <c r="D1432" s="100">
        <v>490.68</v>
      </c>
      <c r="E1432" s="6" t="s">
        <v>195</v>
      </c>
    </row>
    <row r="1433" spans="1:5" ht="15" x14ac:dyDescent="0.25">
      <c r="A1433" s="71" t="s">
        <v>2900</v>
      </c>
      <c r="B1433" s="72" t="s">
        <v>2901</v>
      </c>
      <c r="C1433" s="71" t="s">
        <v>719</v>
      </c>
      <c r="D1433" s="100">
        <v>818.89</v>
      </c>
      <c r="E1433" s="6" t="s">
        <v>195</v>
      </c>
    </row>
    <row r="1434" spans="1:5" ht="15" x14ac:dyDescent="0.25">
      <c r="A1434" s="71" t="s">
        <v>2902</v>
      </c>
      <c r="B1434" s="72" t="s">
        <v>2903</v>
      </c>
      <c r="C1434" s="71" t="s">
        <v>719</v>
      </c>
      <c r="D1434" s="100">
        <v>861.12</v>
      </c>
      <c r="E1434" s="6" t="s">
        <v>195</v>
      </c>
    </row>
    <row r="1435" spans="1:5" ht="15" x14ac:dyDescent="0.25">
      <c r="A1435" s="71" t="s">
        <v>2904</v>
      </c>
      <c r="B1435" s="72" t="s">
        <v>2905</v>
      </c>
      <c r="C1435" s="71" t="s">
        <v>719</v>
      </c>
      <c r="D1435" s="100">
        <v>633.26</v>
      </c>
      <c r="E1435" s="6" t="s">
        <v>195</v>
      </c>
    </row>
    <row r="1436" spans="1:5" ht="15" x14ac:dyDescent="0.25">
      <c r="A1436" s="71" t="s">
        <v>2906</v>
      </c>
      <c r="B1436" s="72" t="s">
        <v>2907</v>
      </c>
      <c r="C1436" s="71" t="s">
        <v>719</v>
      </c>
      <c r="D1436" s="100">
        <v>1186.49</v>
      </c>
      <c r="E1436" s="6" t="s">
        <v>195</v>
      </c>
    </row>
    <row r="1437" spans="1:5" ht="15" x14ac:dyDescent="0.25">
      <c r="A1437" s="71" t="s">
        <v>2908</v>
      </c>
      <c r="B1437" s="72" t="s">
        <v>2909</v>
      </c>
      <c r="C1437" s="71" t="s">
        <v>719</v>
      </c>
      <c r="D1437" s="100">
        <v>1551</v>
      </c>
      <c r="E1437" s="6" t="s">
        <v>195</v>
      </c>
    </row>
    <row r="1438" spans="1:5" ht="15" x14ac:dyDescent="0.25">
      <c r="A1438" s="71" t="s">
        <v>2910</v>
      </c>
      <c r="B1438" s="72" t="s">
        <v>2911</v>
      </c>
      <c r="C1438" s="71" t="s">
        <v>719</v>
      </c>
      <c r="D1438" s="100">
        <v>1593.22</v>
      </c>
      <c r="E1438" s="6" t="s">
        <v>195</v>
      </c>
    </row>
    <row r="1439" spans="1:5" ht="15" x14ac:dyDescent="0.25">
      <c r="A1439" s="71" t="s">
        <v>2912</v>
      </c>
      <c r="B1439" s="72" t="s">
        <v>2913</v>
      </c>
      <c r="C1439" s="71" t="s">
        <v>719</v>
      </c>
      <c r="D1439" s="100">
        <v>100.21</v>
      </c>
      <c r="E1439" s="6" t="s">
        <v>195</v>
      </c>
    </row>
    <row r="1440" spans="1:5" ht="15" x14ac:dyDescent="0.25">
      <c r="A1440" s="71" t="s">
        <v>2914</v>
      </c>
      <c r="B1440" s="72" t="s">
        <v>2915</v>
      </c>
      <c r="C1440" s="71" t="s">
        <v>719</v>
      </c>
      <c r="D1440" s="100">
        <v>129.15</v>
      </c>
      <c r="E1440" s="6" t="s">
        <v>195</v>
      </c>
    </row>
    <row r="1441" spans="1:5" ht="15" x14ac:dyDescent="0.25">
      <c r="A1441" s="71" t="s">
        <v>2916</v>
      </c>
      <c r="B1441" s="72" t="s">
        <v>2917</v>
      </c>
      <c r="C1441" s="71" t="s">
        <v>719</v>
      </c>
      <c r="D1441" s="100">
        <v>135.33000000000001</v>
      </c>
      <c r="E1441" s="6" t="s">
        <v>195</v>
      </c>
    </row>
    <row r="1442" spans="1:5" ht="15" x14ac:dyDescent="0.25">
      <c r="A1442" s="71" t="s">
        <v>2918</v>
      </c>
      <c r="B1442" s="72" t="s">
        <v>2919</v>
      </c>
      <c r="C1442" s="71" t="s">
        <v>719</v>
      </c>
      <c r="D1442" s="100">
        <v>177.56</v>
      </c>
      <c r="E1442" s="6" t="s">
        <v>195</v>
      </c>
    </row>
    <row r="1443" spans="1:5" ht="15" x14ac:dyDescent="0.25">
      <c r="A1443" s="71" t="s">
        <v>2920</v>
      </c>
      <c r="B1443" s="72" t="s">
        <v>2921</v>
      </c>
      <c r="C1443" s="71" t="s">
        <v>719</v>
      </c>
      <c r="D1443" s="100">
        <v>33.770000000000003</v>
      </c>
      <c r="E1443" s="6" t="s">
        <v>195</v>
      </c>
    </row>
    <row r="1444" spans="1:5" ht="15" x14ac:dyDescent="0.25">
      <c r="A1444" s="71" t="s">
        <v>2922</v>
      </c>
      <c r="B1444" s="72" t="s">
        <v>2923</v>
      </c>
      <c r="C1444" s="71" t="s">
        <v>719</v>
      </c>
      <c r="D1444" s="100">
        <v>9.92</v>
      </c>
      <c r="E1444" s="6" t="s">
        <v>195</v>
      </c>
    </row>
    <row r="1445" spans="1:5" ht="15" x14ac:dyDescent="0.25">
      <c r="A1445" s="71" t="s">
        <v>2924</v>
      </c>
      <c r="B1445" s="72" t="s">
        <v>2925</v>
      </c>
      <c r="C1445" s="71" t="s">
        <v>719</v>
      </c>
      <c r="D1445" s="100">
        <v>9.92</v>
      </c>
      <c r="E1445" s="6" t="s">
        <v>195</v>
      </c>
    </row>
    <row r="1446" spans="1:5" ht="15" x14ac:dyDescent="0.25">
      <c r="A1446" s="71" t="s">
        <v>2926</v>
      </c>
      <c r="B1446" s="72" t="s">
        <v>2927</v>
      </c>
      <c r="C1446" s="71" t="s">
        <v>719</v>
      </c>
      <c r="D1446" s="100">
        <v>39.369999999999997</v>
      </c>
      <c r="E1446" s="6" t="s">
        <v>195</v>
      </c>
    </row>
    <row r="1447" spans="1:5" ht="15" x14ac:dyDescent="0.25">
      <c r="A1447" s="71" t="s">
        <v>2928</v>
      </c>
      <c r="B1447" s="72" t="s">
        <v>2929</v>
      </c>
      <c r="C1447" s="71" t="s">
        <v>719</v>
      </c>
      <c r="D1447" s="100">
        <v>82.71</v>
      </c>
      <c r="E1447" s="6" t="s">
        <v>195</v>
      </c>
    </row>
    <row r="1448" spans="1:5" ht="15" x14ac:dyDescent="0.25">
      <c r="A1448" s="71" t="s">
        <v>2930</v>
      </c>
      <c r="B1448" s="72" t="s">
        <v>2931</v>
      </c>
      <c r="C1448" s="71" t="s">
        <v>719</v>
      </c>
      <c r="D1448" s="100">
        <v>74.66</v>
      </c>
      <c r="E1448" s="6" t="s">
        <v>195</v>
      </c>
    </row>
    <row r="1449" spans="1:5" ht="15" x14ac:dyDescent="0.25">
      <c r="A1449" s="71" t="s">
        <v>2932</v>
      </c>
      <c r="B1449" s="72" t="s">
        <v>2933</v>
      </c>
      <c r="C1449" s="71" t="s">
        <v>719</v>
      </c>
      <c r="D1449" s="100">
        <v>162.16</v>
      </c>
      <c r="E1449" s="6" t="s">
        <v>195</v>
      </c>
    </row>
    <row r="1450" spans="1:5" ht="15" x14ac:dyDescent="0.25">
      <c r="A1450" s="71" t="s">
        <v>2934</v>
      </c>
      <c r="B1450" s="72" t="s">
        <v>2935</v>
      </c>
      <c r="C1450" s="71" t="s">
        <v>719</v>
      </c>
      <c r="D1450" s="100">
        <v>204.39</v>
      </c>
      <c r="E1450" s="6" t="s">
        <v>195</v>
      </c>
    </row>
    <row r="1451" spans="1:5" ht="15" x14ac:dyDescent="0.25">
      <c r="A1451" s="71" t="s">
        <v>2936</v>
      </c>
      <c r="B1451" s="72" t="s">
        <v>2937</v>
      </c>
      <c r="C1451" s="71" t="s">
        <v>719</v>
      </c>
      <c r="D1451" s="100">
        <v>0.53</v>
      </c>
      <c r="E1451" s="6" t="s">
        <v>195</v>
      </c>
    </row>
    <row r="1452" spans="1:5" ht="15" x14ac:dyDescent="0.25">
      <c r="A1452" s="71" t="s">
        <v>2938</v>
      </c>
      <c r="B1452" s="72" t="s">
        <v>2939</v>
      </c>
      <c r="C1452" s="71" t="s">
        <v>719</v>
      </c>
      <c r="D1452" s="100">
        <v>1.22</v>
      </c>
      <c r="E1452" s="6" t="s">
        <v>195</v>
      </c>
    </row>
    <row r="1453" spans="1:5" ht="15" x14ac:dyDescent="0.25">
      <c r="A1453" s="71" t="s">
        <v>2940</v>
      </c>
      <c r="B1453" s="72" t="s">
        <v>2941</v>
      </c>
      <c r="C1453" s="71" t="s">
        <v>719</v>
      </c>
      <c r="D1453" s="100">
        <v>2.19</v>
      </c>
      <c r="E1453" s="6" t="s">
        <v>195</v>
      </c>
    </row>
    <row r="1454" spans="1:5" ht="15" x14ac:dyDescent="0.25">
      <c r="A1454" s="71" t="s">
        <v>2942</v>
      </c>
      <c r="B1454" s="72" t="s">
        <v>2943</v>
      </c>
      <c r="C1454" s="71" t="s">
        <v>719</v>
      </c>
      <c r="D1454" s="100">
        <v>2.19</v>
      </c>
      <c r="E1454" s="6" t="s">
        <v>195</v>
      </c>
    </row>
    <row r="1455" spans="1:5" ht="15" x14ac:dyDescent="0.25">
      <c r="A1455" s="71" t="s">
        <v>2944</v>
      </c>
      <c r="B1455" s="72" t="s">
        <v>2945</v>
      </c>
      <c r="C1455" s="71" t="s">
        <v>719</v>
      </c>
      <c r="D1455" s="100">
        <v>0.12</v>
      </c>
      <c r="E1455" s="6" t="s">
        <v>195</v>
      </c>
    </row>
    <row r="1456" spans="1:5" ht="15" x14ac:dyDescent="0.25">
      <c r="A1456" s="71" t="s">
        <v>2946</v>
      </c>
      <c r="B1456" s="72" t="s">
        <v>2947</v>
      </c>
      <c r="C1456" s="71" t="s">
        <v>719</v>
      </c>
      <c r="D1456" s="100">
        <v>0.28000000000000003</v>
      </c>
      <c r="E1456" s="6" t="s">
        <v>195</v>
      </c>
    </row>
    <row r="1457" spans="1:5" ht="15" x14ac:dyDescent="0.25">
      <c r="A1457" s="71" t="s">
        <v>2948</v>
      </c>
      <c r="B1457" s="72" t="s">
        <v>2949</v>
      </c>
      <c r="C1457" s="71" t="s">
        <v>719</v>
      </c>
      <c r="D1457" s="100">
        <v>1.1100000000000001</v>
      </c>
      <c r="E1457" s="6" t="s">
        <v>195</v>
      </c>
    </row>
    <row r="1458" spans="1:5" ht="15" x14ac:dyDescent="0.25">
      <c r="A1458" s="71" t="s">
        <v>2950</v>
      </c>
      <c r="B1458" s="72" t="s">
        <v>2951</v>
      </c>
      <c r="C1458" s="71" t="s">
        <v>719</v>
      </c>
      <c r="D1458" s="100">
        <v>1.1100000000000001</v>
      </c>
      <c r="E1458" s="6" t="s">
        <v>195</v>
      </c>
    </row>
    <row r="1459" spans="1:5" ht="15" x14ac:dyDescent="0.25">
      <c r="A1459" s="71" t="s">
        <v>2952</v>
      </c>
      <c r="B1459" s="72" t="s">
        <v>2953</v>
      </c>
      <c r="C1459" s="71" t="s">
        <v>719</v>
      </c>
      <c r="D1459" s="100">
        <v>3.05</v>
      </c>
      <c r="E1459" s="6" t="s">
        <v>195</v>
      </c>
    </row>
    <row r="1460" spans="1:5" ht="15" x14ac:dyDescent="0.25">
      <c r="A1460" s="71" t="s">
        <v>2954</v>
      </c>
      <c r="B1460" s="72" t="s">
        <v>2955</v>
      </c>
      <c r="C1460" s="71" t="s">
        <v>719</v>
      </c>
      <c r="D1460" s="100">
        <v>5.82</v>
      </c>
      <c r="E1460" s="6" t="s">
        <v>195</v>
      </c>
    </row>
    <row r="1461" spans="1:5" ht="15" x14ac:dyDescent="0.25">
      <c r="A1461" s="71" t="s">
        <v>2956</v>
      </c>
      <c r="B1461" s="72" t="s">
        <v>2957</v>
      </c>
      <c r="C1461" s="71" t="s">
        <v>719</v>
      </c>
      <c r="D1461" s="100">
        <v>5.82</v>
      </c>
      <c r="E1461" s="6" t="s">
        <v>195</v>
      </c>
    </row>
    <row r="1462" spans="1:5" ht="15" x14ac:dyDescent="0.25">
      <c r="A1462" s="71" t="s">
        <v>2958</v>
      </c>
      <c r="B1462" s="72" t="s">
        <v>2959</v>
      </c>
      <c r="C1462" s="71" t="s">
        <v>719</v>
      </c>
      <c r="D1462" s="100">
        <v>5.82</v>
      </c>
      <c r="E1462" s="6" t="s">
        <v>195</v>
      </c>
    </row>
    <row r="1463" spans="1:5" ht="15" x14ac:dyDescent="0.25">
      <c r="A1463" s="71" t="s">
        <v>2960</v>
      </c>
      <c r="B1463" s="72" t="s">
        <v>2961</v>
      </c>
      <c r="C1463" s="71" t="s">
        <v>719</v>
      </c>
      <c r="D1463" s="100">
        <v>97.25</v>
      </c>
      <c r="E1463" s="6" t="s">
        <v>195</v>
      </c>
    </row>
    <row r="1464" spans="1:5" ht="15" x14ac:dyDescent="0.25">
      <c r="A1464" s="71" t="s">
        <v>2962</v>
      </c>
      <c r="B1464" s="72" t="s">
        <v>2963</v>
      </c>
      <c r="C1464" s="71" t="s">
        <v>719</v>
      </c>
      <c r="D1464" s="100">
        <v>92.18</v>
      </c>
      <c r="E1464" s="6" t="s">
        <v>195</v>
      </c>
    </row>
    <row r="1465" spans="1:5" ht="15" x14ac:dyDescent="0.25">
      <c r="A1465" s="71" t="s">
        <v>2964</v>
      </c>
      <c r="B1465" s="72" t="s">
        <v>2965</v>
      </c>
      <c r="C1465" s="71" t="s">
        <v>719</v>
      </c>
      <c r="D1465" s="100">
        <v>178.76</v>
      </c>
      <c r="E1465" s="6" t="s">
        <v>195</v>
      </c>
    </row>
    <row r="1466" spans="1:5" ht="15" x14ac:dyDescent="0.25">
      <c r="A1466" s="71" t="s">
        <v>2966</v>
      </c>
      <c r="B1466" s="72" t="s">
        <v>2967</v>
      </c>
      <c r="C1466" s="71" t="s">
        <v>719</v>
      </c>
      <c r="D1466" s="100">
        <v>220.99</v>
      </c>
      <c r="E1466" s="6" t="s">
        <v>195</v>
      </c>
    </row>
    <row r="1467" spans="1:5" ht="15" x14ac:dyDescent="0.25">
      <c r="A1467" s="71" t="s">
        <v>2968</v>
      </c>
      <c r="B1467" s="72" t="s">
        <v>2969</v>
      </c>
      <c r="C1467" s="71" t="s">
        <v>719</v>
      </c>
      <c r="D1467" s="100">
        <v>103.26</v>
      </c>
      <c r="E1467" s="6" t="s">
        <v>195</v>
      </c>
    </row>
    <row r="1468" spans="1:5" ht="15" x14ac:dyDescent="0.25">
      <c r="A1468" s="71" t="s">
        <v>2970</v>
      </c>
      <c r="B1468" s="72" t="s">
        <v>2971</v>
      </c>
      <c r="C1468" s="71" t="s">
        <v>719</v>
      </c>
      <c r="D1468" s="100">
        <v>102.23</v>
      </c>
      <c r="E1468" s="6" t="s">
        <v>195</v>
      </c>
    </row>
    <row r="1469" spans="1:5" ht="15" x14ac:dyDescent="0.25">
      <c r="A1469" s="71" t="s">
        <v>2972</v>
      </c>
      <c r="B1469" s="72" t="s">
        <v>2973</v>
      </c>
      <c r="C1469" s="71" t="s">
        <v>719</v>
      </c>
      <c r="D1469" s="100">
        <v>188.82</v>
      </c>
      <c r="E1469" s="6" t="s">
        <v>195</v>
      </c>
    </row>
    <row r="1470" spans="1:5" ht="15" x14ac:dyDescent="0.25">
      <c r="A1470" s="71" t="s">
        <v>2974</v>
      </c>
      <c r="B1470" s="72" t="s">
        <v>2975</v>
      </c>
      <c r="C1470" s="71" t="s">
        <v>719</v>
      </c>
      <c r="D1470" s="100">
        <v>231.04</v>
      </c>
      <c r="E1470" s="6" t="s">
        <v>195</v>
      </c>
    </row>
    <row r="1471" spans="1:5" ht="15" x14ac:dyDescent="0.25">
      <c r="A1471" s="71" t="s">
        <v>2976</v>
      </c>
      <c r="B1471" s="72" t="s">
        <v>2977</v>
      </c>
      <c r="C1471" s="71" t="s">
        <v>719</v>
      </c>
      <c r="D1471" s="100">
        <v>114.04</v>
      </c>
      <c r="E1471" s="6" t="s">
        <v>195</v>
      </c>
    </row>
    <row r="1472" spans="1:5" ht="15" x14ac:dyDescent="0.25">
      <c r="A1472" s="71" t="s">
        <v>2978</v>
      </c>
      <c r="B1472" s="72" t="s">
        <v>2979</v>
      </c>
      <c r="C1472" s="71" t="s">
        <v>719</v>
      </c>
      <c r="D1472" s="100">
        <v>120.3</v>
      </c>
      <c r="E1472" s="6" t="s">
        <v>195</v>
      </c>
    </row>
    <row r="1473" spans="1:5" ht="15" x14ac:dyDescent="0.25">
      <c r="A1473" s="71" t="s">
        <v>2980</v>
      </c>
      <c r="B1473" s="72" t="s">
        <v>2981</v>
      </c>
      <c r="C1473" s="71" t="s">
        <v>719</v>
      </c>
      <c r="D1473" s="100">
        <v>259.93</v>
      </c>
      <c r="E1473" s="6" t="s">
        <v>195</v>
      </c>
    </row>
    <row r="1474" spans="1:5" ht="15" x14ac:dyDescent="0.25">
      <c r="A1474" s="71" t="s">
        <v>2982</v>
      </c>
      <c r="B1474" s="72" t="s">
        <v>2983</v>
      </c>
      <c r="C1474" s="71" t="s">
        <v>719</v>
      </c>
      <c r="D1474" s="100">
        <v>302.16000000000003</v>
      </c>
      <c r="E1474" s="6" t="s">
        <v>195</v>
      </c>
    </row>
    <row r="1475" spans="1:5" ht="15" x14ac:dyDescent="0.25">
      <c r="A1475" s="71" t="s">
        <v>2984</v>
      </c>
      <c r="B1475" s="72" t="s">
        <v>2985</v>
      </c>
      <c r="C1475" s="71" t="s">
        <v>719</v>
      </c>
      <c r="D1475" s="100">
        <v>111.58</v>
      </c>
      <c r="E1475" s="6" t="s">
        <v>195</v>
      </c>
    </row>
    <row r="1476" spans="1:5" ht="15" x14ac:dyDescent="0.25">
      <c r="A1476" s="71" t="s">
        <v>2986</v>
      </c>
      <c r="B1476" s="72" t="s">
        <v>2987</v>
      </c>
      <c r="C1476" s="71" t="s">
        <v>719</v>
      </c>
      <c r="D1476" s="100">
        <v>116.18</v>
      </c>
      <c r="E1476" s="6" t="s">
        <v>195</v>
      </c>
    </row>
    <row r="1477" spans="1:5" ht="15" x14ac:dyDescent="0.25">
      <c r="A1477" s="71" t="s">
        <v>2988</v>
      </c>
      <c r="B1477" s="72" t="s">
        <v>2989</v>
      </c>
      <c r="C1477" s="71" t="s">
        <v>719</v>
      </c>
      <c r="D1477" s="100">
        <v>297.75</v>
      </c>
      <c r="E1477" s="6" t="s">
        <v>195</v>
      </c>
    </row>
    <row r="1478" spans="1:5" ht="15" x14ac:dyDescent="0.25">
      <c r="A1478" s="71" t="s">
        <v>2990</v>
      </c>
      <c r="B1478" s="72" t="s">
        <v>2991</v>
      </c>
      <c r="C1478" s="71" t="s">
        <v>719</v>
      </c>
      <c r="D1478" s="100">
        <v>339.97</v>
      </c>
      <c r="E1478" s="6" t="s">
        <v>195</v>
      </c>
    </row>
    <row r="1479" spans="1:5" ht="15" x14ac:dyDescent="0.25">
      <c r="A1479" s="71" t="s">
        <v>2992</v>
      </c>
      <c r="B1479" s="72" t="s">
        <v>2993</v>
      </c>
      <c r="C1479" s="71" t="s">
        <v>719</v>
      </c>
      <c r="D1479" s="100">
        <v>196.8</v>
      </c>
      <c r="E1479" s="6" t="s">
        <v>195</v>
      </c>
    </row>
    <row r="1480" spans="1:5" ht="15" x14ac:dyDescent="0.25">
      <c r="A1480" s="71" t="s">
        <v>2994</v>
      </c>
      <c r="B1480" s="72" t="s">
        <v>2995</v>
      </c>
      <c r="C1480" s="71" t="s">
        <v>719</v>
      </c>
      <c r="D1480" s="100">
        <v>258.92</v>
      </c>
      <c r="E1480" s="6" t="s">
        <v>195</v>
      </c>
    </row>
    <row r="1481" spans="1:5" ht="15" x14ac:dyDescent="0.25">
      <c r="A1481" s="71" t="s">
        <v>2996</v>
      </c>
      <c r="B1481" s="72" t="s">
        <v>2997</v>
      </c>
      <c r="C1481" s="71" t="s">
        <v>719</v>
      </c>
      <c r="D1481" s="100">
        <v>438.7</v>
      </c>
      <c r="E1481" s="6" t="s">
        <v>195</v>
      </c>
    </row>
    <row r="1482" spans="1:5" ht="15" x14ac:dyDescent="0.25">
      <c r="A1482" s="71" t="s">
        <v>2998</v>
      </c>
      <c r="B1482" s="72" t="s">
        <v>2999</v>
      </c>
      <c r="C1482" s="71" t="s">
        <v>719</v>
      </c>
      <c r="D1482" s="100">
        <v>480.93</v>
      </c>
      <c r="E1482" s="6" t="s">
        <v>195</v>
      </c>
    </row>
    <row r="1483" spans="1:5" ht="15" x14ac:dyDescent="0.25">
      <c r="A1483" s="71" t="s">
        <v>3000</v>
      </c>
      <c r="B1483" s="72" t="s">
        <v>3001</v>
      </c>
      <c r="C1483" s="71" t="s">
        <v>719</v>
      </c>
      <c r="D1483" s="100">
        <v>196.8</v>
      </c>
      <c r="E1483" s="6" t="s">
        <v>195</v>
      </c>
    </row>
    <row r="1484" spans="1:5" ht="15" x14ac:dyDescent="0.25">
      <c r="A1484" s="71" t="s">
        <v>3002</v>
      </c>
      <c r="B1484" s="72" t="s">
        <v>3003</v>
      </c>
      <c r="C1484" s="71" t="s">
        <v>719</v>
      </c>
      <c r="D1484" s="100">
        <v>258.92</v>
      </c>
      <c r="E1484" s="6" t="s">
        <v>195</v>
      </c>
    </row>
    <row r="1485" spans="1:5" ht="15" x14ac:dyDescent="0.25">
      <c r="A1485" s="71" t="s">
        <v>3004</v>
      </c>
      <c r="B1485" s="72" t="s">
        <v>3005</v>
      </c>
      <c r="C1485" s="71" t="s">
        <v>719</v>
      </c>
      <c r="D1485" s="100">
        <v>456.11</v>
      </c>
      <c r="E1485" s="6" t="s">
        <v>195</v>
      </c>
    </row>
    <row r="1486" spans="1:5" ht="15" x14ac:dyDescent="0.25">
      <c r="A1486" s="71" t="s">
        <v>3006</v>
      </c>
      <c r="B1486" s="72" t="s">
        <v>3007</v>
      </c>
      <c r="C1486" s="71" t="s">
        <v>719</v>
      </c>
      <c r="D1486" s="100">
        <v>498.34</v>
      </c>
      <c r="E1486" s="6" t="s">
        <v>195</v>
      </c>
    </row>
    <row r="1487" spans="1:5" ht="15" x14ac:dyDescent="0.25">
      <c r="A1487" s="71" t="s">
        <v>3008</v>
      </c>
      <c r="B1487" s="72" t="s">
        <v>3009</v>
      </c>
      <c r="C1487" s="71" t="s">
        <v>719</v>
      </c>
      <c r="D1487" s="100">
        <v>103.55</v>
      </c>
      <c r="E1487" s="6" t="s">
        <v>195</v>
      </c>
    </row>
    <row r="1488" spans="1:5" ht="15" x14ac:dyDescent="0.25">
      <c r="A1488" s="71" t="s">
        <v>3010</v>
      </c>
      <c r="B1488" s="72" t="s">
        <v>3011</v>
      </c>
      <c r="C1488" s="71" t="s">
        <v>719</v>
      </c>
      <c r="D1488" s="100">
        <v>102.73</v>
      </c>
      <c r="E1488" s="6" t="s">
        <v>195</v>
      </c>
    </row>
    <row r="1489" spans="1:5" ht="15" x14ac:dyDescent="0.25">
      <c r="A1489" s="71" t="s">
        <v>3012</v>
      </c>
      <c r="B1489" s="72" t="s">
        <v>3013</v>
      </c>
      <c r="C1489" s="71" t="s">
        <v>719</v>
      </c>
      <c r="D1489" s="100">
        <v>212.36</v>
      </c>
      <c r="E1489" s="6" t="s">
        <v>195</v>
      </c>
    </row>
    <row r="1490" spans="1:5" ht="15" x14ac:dyDescent="0.25">
      <c r="A1490" s="71" t="s">
        <v>3014</v>
      </c>
      <c r="B1490" s="72" t="s">
        <v>3015</v>
      </c>
      <c r="C1490" s="71" t="s">
        <v>719</v>
      </c>
      <c r="D1490" s="100">
        <v>254.59</v>
      </c>
      <c r="E1490" s="6" t="s">
        <v>195</v>
      </c>
    </row>
    <row r="1491" spans="1:5" ht="15" x14ac:dyDescent="0.25">
      <c r="A1491" s="71" t="s">
        <v>3016</v>
      </c>
      <c r="B1491" s="72" t="s">
        <v>3017</v>
      </c>
      <c r="C1491" s="71" t="s">
        <v>719</v>
      </c>
      <c r="D1491" s="100">
        <v>123.65</v>
      </c>
      <c r="E1491" s="6" t="s">
        <v>195</v>
      </c>
    </row>
    <row r="1492" spans="1:5" ht="15" x14ac:dyDescent="0.25">
      <c r="A1492" s="71" t="s">
        <v>3018</v>
      </c>
      <c r="B1492" s="72" t="s">
        <v>3019</v>
      </c>
      <c r="C1492" s="71" t="s">
        <v>719</v>
      </c>
      <c r="D1492" s="100">
        <v>136.38999999999999</v>
      </c>
      <c r="E1492" s="6" t="s">
        <v>195</v>
      </c>
    </row>
    <row r="1493" spans="1:5" ht="15" x14ac:dyDescent="0.25">
      <c r="A1493" s="71" t="s">
        <v>3020</v>
      </c>
      <c r="B1493" s="72" t="s">
        <v>3021</v>
      </c>
      <c r="C1493" s="71" t="s">
        <v>719</v>
      </c>
      <c r="D1493" s="100">
        <v>314.97000000000003</v>
      </c>
      <c r="E1493" s="6" t="s">
        <v>195</v>
      </c>
    </row>
    <row r="1494" spans="1:5" ht="15" x14ac:dyDescent="0.25">
      <c r="A1494" s="71" t="s">
        <v>3022</v>
      </c>
      <c r="B1494" s="72" t="s">
        <v>3023</v>
      </c>
      <c r="C1494" s="71" t="s">
        <v>719</v>
      </c>
      <c r="D1494" s="100">
        <v>357.19</v>
      </c>
      <c r="E1494" s="6" t="s">
        <v>195</v>
      </c>
    </row>
    <row r="1495" spans="1:5" ht="15" x14ac:dyDescent="0.25">
      <c r="A1495" s="71" t="s">
        <v>3024</v>
      </c>
      <c r="B1495" s="72" t="s">
        <v>3025</v>
      </c>
      <c r="C1495" s="71" t="s">
        <v>719</v>
      </c>
      <c r="D1495" s="100">
        <v>68.959999999999994</v>
      </c>
      <c r="E1495" s="6" t="s">
        <v>195</v>
      </c>
    </row>
    <row r="1496" spans="1:5" ht="15" x14ac:dyDescent="0.25">
      <c r="A1496" s="71" t="s">
        <v>3026</v>
      </c>
      <c r="B1496" s="72" t="s">
        <v>3027</v>
      </c>
      <c r="C1496" s="71" t="s">
        <v>719</v>
      </c>
      <c r="D1496" s="100">
        <v>44.79</v>
      </c>
      <c r="E1496" s="6" t="s">
        <v>195</v>
      </c>
    </row>
    <row r="1497" spans="1:5" ht="15" x14ac:dyDescent="0.25">
      <c r="A1497" s="71" t="s">
        <v>3028</v>
      </c>
      <c r="B1497" s="72" t="s">
        <v>3029</v>
      </c>
      <c r="C1497" s="71" t="s">
        <v>719</v>
      </c>
      <c r="D1497" s="100">
        <v>72.52</v>
      </c>
      <c r="E1497" s="6" t="s">
        <v>195</v>
      </c>
    </row>
    <row r="1498" spans="1:5" ht="15" x14ac:dyDescent="0.25">
      <c r="A1498" s="71" t="s">
        <v>3030</v>
      </c>
      <c r="B1498" s="72" t="s">
        <v>3031</v>
      </c>
      <c r="C1498" s="71" t="s">
        <v>719</v>
      </c>
      <c r="D1498" s="100">
        <v>114.74</v>
      </c>
      <c r="E1498" s="6" t="s">
        <v>195</v>
      </c>
    </row>
    <row r="1499" spans="1:5" ht="15" x14ac:dyDescent="0.25">
      <c r="A1499" s="71" t="s">
        <v>3032</v>
      </c>
      <c r="B1499" s="72" t="s">
        <v>3033</v>
      </c>
      <c r="C1499" s="71" t="s">
        <v>719</v>
      </c>
      <c r="D1499" s="100">
        <v>130.72</v>
      </c>
      <c r="E1499" s="6" t="s">
        <v>195</v>
      </c>
    </row>
    <row r="1500" spans="1:5" ht="15" x14ac:dyDescent="0.25">
      <c r="A1500" s="71" t="s">
        <v>3034</v>
      </c>
      <c r="B1500" s="72" t="s">
        <v>3035</v>
      </c>
      <c r="C1500" s="71" t="s">
        <v>719</v>
      </c>
      <c r="D1500" s="100">
        <v>148.22999999999999</v>
      </c>
      <c r="E1500" s="6" t="s">
        <v>195</v>
      </c>
    </row>
    <row r="1501" spans="1:5" ht="15" x14ac:dyDescent="0.25">
      <c r="A1501" s="71" t="s">
        <v>3036</v>
      </c>
      <c r="B1501" s="72" t="s">
        <v>3037</v>
      </c>
      <c r="C1501" s="71" t="s">
        <v>719</v>
      </c>
      <c r="D1501" s="100">
        <v>222.2</v>
      </c>
      <c r="E1501" s="6" t="s">
        <v>195</v>
      </c>
    </row>
    <row r="1502" spans="1:5" ht="15" x14ac:dyDescent="0.25">
      <c r="A1502" s="71" t="s">
        <v>3038</v>
      </c>
      <c r="B1502" s="72" t="s">
        <v>3039</v>
      </c>
      <c r="C1502" s="71" t="s">
        <v>719</v>
      </c>
      <c r="D1502" s="100">
        <v>264.42</v>
      </c>
      <c r="E1502" s="6" t="s">
        <v>195</v>
      </c>
    </row>
    <row r="1503" spans="1:5" ht="15" x14ac:dyDescent="0.25">
      <c r="A1503" s="71" t="s">
        <v>3040</v>
      </c>
      <c r="B1503" s="72" t="s">
        <v>3041</v>
      </c>
      <c r="C1503" s="71" t="s">
        <v>719</v>
      </c>
      <c r="D1503" s="100">
        <v>123.89</v>
      </c>
      <c r="E1503" s="6" t="s">
        <v>195</v>
      </c>
    </row>
    <row r="1504" spans="1:5" ht="15" x14ac:dyDescent="0.25">
      <c r="A1504" s="71" t="s">
        <v>3042</v>
      </c>
      <c r="B1504" s="72" t="s">
        <v>3043</v>
      </c>
      <c r="C1504" s="71" t="s">
        <v>719</v>
      </c>
      <c r="D1504" s="100">
        <v>136.79</v>
      </c>
      <c r="E1504" s="6" t="s">
        <v>195</v>
      </c>
    </row>
    <row r="1505" spans="1:5" ht="15" x14ac:dyDescent="0.25">
      <c r="A1505" s="71" t="s">
        <v>3044</v>
      </c>
      <c r="B1505" s="72" t="s">
        <v>3045</v>
      </c>
      <c r="C1505" s="71" t="s">
        <v>719</v>
      </c>
      <c r="D1505" s="100">
        <v>258.02</v>
      </c>
      <c r="E1505" s="6" t="s">
        <v>195</v>
      </c>
    </row>
    <row r="1506" spans="1:5" ht="15" x14ac:dyDescent="0.25">
      <c r="A1506" s="71" t="s">
        <v>3046</v>
      </c>
      <c r="B1506" s="72" t="s">
        <v>3047</v>
      </c>
      <c r="C1506" s="71" t="s">
        <v>719</v>
      </c>
      <c r="D1506" s="100">
        <v>300.24</v>
      </c>
      <c r="E1506" s="6" t="s">
        <v>195</v>
      </c>
    </row>
    <row r="1507" spans="1:5" ht="15" x14ac:dyDescent="0.25">
      <c r="A1507" s="71" t="s">
        <v>3048</v>
      </c>
      <c r="B1507" s="72" t="s">
        <v>3049</v>
      </c>
      <c r="C1507" s="71" t="s">
        <v>719</v>
      </c>
      <c r="D1507" s="100">
        <v>109.28</v>
      </c>
      <c r="E1507" s="6" t="s">
        <v>195</v>
      </c>
    </row>
    <row r="1508" spans="1:5" ht="15" x14ac:dyDescent="0.25">
      <c r="A1508" s="71" t="s">
        <v>3050</v>
      </c>
      <c r="B1508" s="72" t="s">
        <v>3051</v>
      </c>
      <c r="C1508" s="71" t="s">
        <v>719</v>
      </c>
      <c r="D1508" s="100">
        <v>112.33</v>
      </c>
      <c r="E1508" s="6" t="s">
        <v>195</v>
      </c>
    </row>
    <row r="1509" spans="1:5" ht="15" x14ac:dyDescent="0.25">
      <c r="A1509" s="71" t="s">
        <v>3052</v>
      </c>
      <c r="B1509" s="72" t="s">
        <v>3053</v>
      </c>
      <c r="C1509" s="71" t="s">
        <v>719</v>
      </c>
      <c r="D1509" s="100">
        <v>233.09</v>
      </c>
      <c r="E1509" s="6" t="s">
        <v>195</v>
      </c>
    </row>
    <row r="1510" spans="1:5" ht="15" x14ac:dyDescent="0.25">
      <c r="A1510" s="71" t="s">
        <v>3054</v>
      </c>
      <c r="B1510" s="72" t="s">
        <v>3055</v>
      </c>
      <c r="C1510" s="71" t="s">
        <v>719</v>
      </c>
      <c r="D1510" s="100">
        <v>275.31</v>
      </c>
      <c r="E1510" s="6" t="s">
        <v>195</v>
      </c>
    </row>
    <row r="1511" spans="1:5" ht="15" x14ac:dyDescent="0.25">
      <c r="A1511" s="71" t="s">
        <v>3056</v>
      </c>
      <c r="B1511" s="72" t="s">
        <v>3057</v>
      </c>
      <c r="C1511" s="71" t="s">
        <v>719</v>
      </c>
      <c r="D1511" s="100">
        <v>135.25</v>
      </c>
      <c r="E1511" s="6" t="s">
        <v>195</v>
      </c>
    </row>
    <row r="1512" spans="1:5" ht="15" x14ac:dyDescent="0.25">
      <c r="A1512" s="71" t="s">
        <v>3058</v>
      </c>
      <c r="B1512" s="72" t="s">
        <v>3059</v>
      </c>
      <c r="C1512" s="71" t="s">
        <v>719</v>
      </c>
      <c r="D1512" s="100">
        <v>155.81</v>
      </c>
      <c r="E1512" s="6" t="s">
        <v>195</v>
      </c>
    </row>
    <row r="1513" spans="1:5" ht="15" x14ac:dyDescent="0.25">
      <c r="A1513" s="71" t="s">
        <v>3060</v>
      </c>
      <c r="B1513" s="72" t="s">
        <v>3061</v>
      </c>
      <c r="C1513" s="71" t="s">
        <v>719</v>
      </c>
      <c r="D1513" s="100">
        <v>282</v>
      </c>
      <c r="E1513" s="6" t="s">
        <v>195</v>
      </c>
    </row>
    <row r="1514" spans="1:5" ht="15" x14ac:dyDescent="0.25">
      <c r="A1514" s="71" t="s">
        <v>3062</v>
      </c>
      <c r="B1514" s="72" t="s">
        <v>3063</v>
      </c>
      <c r="C1514" s="71" t="s">
        <v>719</v>
      </c>
      <c r="D1514" s="100">
        <v>324.23</v>
      </c>
      <c r="E1514" s="6" t="s">
        <v>195</v>
      </c>
    </row>
    <row r="1515" spans="1:5" ht="15" x14ac:dyDescent="0.25">
      <c r="A1515" s="71" t="s">
        <v>3064</v>
      </c>
      <c r="B1515" s="72" t="s">
        <v>3065</v>
      </c>
      <c r="C1515" s="71" t="s">
        <v>719</v>
      </c>
      <c r="D1515" s="100">
        <v>65.069999999999993</v>
      </c>
      <c r="E1515" s="6" t="s">
        <v>195</v>
      </c>
    </row>
    <row r="1516" spans="1:5" ht="15" x14ac:dyDescent="0.25">
      <c r="A1516" s="71" t="s">
        <v>3066</v>
      </c>
      <c r="B1516" s="72" t="s">
        <v>3067</v>
      </c>
      <c r="C1516" s="71" t="s">
        <v>719</v>
      </c>
      <c r="D1516" s="100">
        <v>41.26</v>
      </c>
      <c r="E1516" s="6" t="s">
        <v>195</v>
      </c>
    </row>
    <row r="1517" spans="1:5" ht="15" x14ac:dyDescent="0.25">
      <c r="A1517" s="71" t="s">
        <v>3068</v>
      </c>
      <c r="B1517" s="72" t="s">
        <v>3069</v>
      </c>
      <c r="C1517" s="71" t="s">
        <v>719</v>
      </c>
      <c r="D1517" s="100">
        <v>121.6</v>
      </c>
      <c r="E1517" s="6" t="s">
        <v>195</v>
      </c>
    </row>
    <row r="1518" spans="1:5" ht="15" x14ac:dyDescent="0.25">
      <c r="A1518" s="71" t="s">
        <v>3070</v>
      </c>
      <c r="B1518" s="72" t="s">
        <v>3071</v>
      </c>
      <c r="C1518" s="71" t="s">
        <v>719</v>
      </c>
      <c r="D1518" s="100">
        <v>163.82</v>
      </c>
      <c r="E1518" s="6" t="s">
        <v>195</v>
      </c>
    </row>
    <row r="1519" spans="1:5" ht="15" x14ac:dyDescent="0.25">
      <c r="A1519" s="71" t="s">
        <v>3072</v>
      </c>
      <c r="B1519" s="72" t="s">
        <v>3073</v>
      </c>
      <c r="C1519" s="71" t="s">
        <v>719</v>
      </c>
      <c r="D1519" s="100">
        <v>67.97</v>
      </c>
      <c r="E1519" s="6" t="s">
        <v>195</v>
      </c>
    </row>
    <row r="1520" spans="1:5" ht="15" x14ac:dyDescent="0.25">
      <c r="A1520" s="71" t="s">
        <v>3074</v>
      </c>
      <c r="B1520" s="72" t="s">
        <v>3075</v>
      </c>
      <c r="C1520" s="71" t="s">
        <v>719</v>
      </c>
      <c r="D1520" s="100">
        <v>46.51</v>
      </c>
      <c r="E1520" s="6" t="s">
        <v>195</v>
      </c>
    </row>
    <row r="1521" spans="1:5" ht="15" x14ac:dyDescent="0.25">
      <c r="A1521" s="71" t="s">
        <v>3076</v>
      </c>
      <c r="B1521" s="72" t="s">
        <v>3077</v>
      </c>
      <c r="C1521" s="71" t="s">
        <v>719</v>
      </c>
      <c r="D1521" s="100">
        <v>141.9</v>
      </c>
      <c r="E1521" s="6" t="s">
        <v>195</v>
      </c>
    </row>
    <row r="1522" spans="1:5" ht="15" x14ac:dyDescent="0.25">
      <c r="A1522" s="71" t="s">
        <v>3078</v>
      </c>
      <c r="B1522" s="72" t="s">
        <v>3079</v>
      </c>
      <c r="C1522" s="71" t="s">
        <v>719</v>
      </c>
      <c r="D1522" s="100">
        <v>184.12</v>
      </c>
      <c r="E1522" s="6" t="s">
        <v>195</v>
      </c>
    </row>
    <row r="1523" spans="1:5" ht="15" x14ac:dyDescent="0.25">
      <c r="A1523" s="71" t="s">
        <v>3080</v>
      </c>
      <c r="B1523" s="72" t="s">
        <v>3081</v>
      </c>
      <c r="C1523" s="71" t="s">
        <v>719</v>
      </c>
      <c r="D1523" s="100">
        <v>46.92</v>
      </c>
      <c r="E1523" s="6" t="s">
        <v>195</v>
      </c>
    </row>
    <row r="1524" spans="1:5" ht="15" x14ac:dyDescent="0.25">
      <c r="A1524" s="71" t="s">
        <v>3082</v>
      </c>
      <c r="B1524" s="72" t="s">
        <v>3083</v>
      </c>
      <c r="C1524" s="71" t="s">
        <v>719</v>
      </c>
      <c r="D1524" s="100">
        <v>8.49</v>
      </c>
      <c r="E1524" s="6" t="s">
        <v>195</v>
      </c>
    </row>
    <row r="1525" spans="1:5" ht="15" x14ac:dyDescent="0.25">
      <c r="A1525" s="71" t="s">
        <v>3084</v>
      </c>
      <c r="B1525" s="72" t="s">
        <v>3085</v>
      </c>
      <c r="C1525" s="71" t="s">
        <v>719</v>
      </c>
      <c r="D1525" s="100">
        <v>24.21</v>
      </c>
      <c r="E1525" s="6" t="s">
        <v>195</v>
      </c>
    </row>
    <row r="1526" spans="1:5" ht="15" x14ac:dyDescent="0.25">
      <c r="A1526" s="71" t="s">
        <v>3086</v>
      </c>
      <c r="B1526" s="72" t="s">
        <v>3087</v>
      </c>
      <c r="C1526" s="71" t="s">
        <v>719</v>
      </c>
      <c r="D1526" s="100">
        <v>66.430000000000007</v>
      </c>
      <c r="E1526" s="6" t="s">
        <v>195</v>
      </c>
    </row>
    <row r="1527" spans="1:5" ht="15" x14ac:dyDescent="0.25">
      <c r="A1527" s="71" t="s">
        <v>3088</v>
      </c>
      <c r="B1527" s="72" t="s">
        <v>3089</v>
      </c>
      <c r="C1527" s="71" t="s">
        <v>719</v>
      </c>
      <c r="D1527" s="100">
        <v>83.82</v>
      </c>
      <c r="E1527" s="6" t="s">
        <v>195</v>
      </c>
    </row>
    <row r="1528" spans="1:5" ht="15" x14ac:dyDescent="0.25">
      <c r="A1528" s="71" t="s">
        <v>3090</v>
      </c>
      <c r="B1528" s="72" t="s">
        <v>3091</v>
      </c>
      <c r="C1528" s="71" t="s">
        <v>719</v>
      </c>
      <c r="D1528" s="100">
        <v>75.12</v>
      </c>
      <c r="E1528" s="6" t="s">
        <v>195</v>
      </c>
    </row>
    <row r="1529" spans="1:5" ht="15" x14ac:dyDescent="0.25">
      <c r="A1529" s="71" t="s">
        <v>3092</v>
      </c>
      <c r="B1529" s="72" t="s">
        <v>3093</v>
      </c>
      <c r="C1529" s="71" t="s">
        <v>719</v>
      </c>
      <c r="D1529" s="100">
        <v>170.51</v>
      </c>
      <c r="E1529" s="6" t="s">
        <v>195</v>
      </c>
    </row>
    <row r="1530" spans="1:5" ht="15" x14ac:dyDescent="0.25">
      <c r="A1530" s="71" t="s">
        <v>3094</v>
      </c>
      <c r="B1530" s="72" t="s">
        <v>3095</v>
      </c>
      <c r="C1530" s="71" t="s">
        <v>719</v>
      </c>
      <c r="D1530" s="100">
        <v>212.74</v>
      </c>
      <c r="E1530" s="6" t="s">
        <v>195</v>
      </c>
    </row>
    <row r="1531" spans="1:5" ht="15" x14ac:dyDescent="0.25">
      <c r="A1531" s="71" t="s">
        <v>3096</v>
      </c>
      <c r="B1531" s="72" t="s">
        <v>3097</v>
      </c>
      <c r="C1531" s="71" t="s">
        <v>719</v>
      </c>
      <c r="D1531" s="100">
        <v>69.95</v>
      </c>
      <c r="E1531" s="6" t="s">
        <v>195</v>
      </c>
    </row>
    <row r="1532" spans="1:5" ht="15" x14ac:dyDescent="0.25">
      <c r="A1532" s="71" t="s">
        <v>3098</v>
      </c>
      <c r="B1532" s="72" t="s">
        <v>3099</v>
      </c>
      <c r="C1532" s="71" t="s">
        <v>719</v>
      </c>
      <c r="D1532" s="100">
        <v>50.07</v>
      </c>
      <c r="E1532" s="6" t="s">
        <v>195</v>
      </c>
    </row>
    <row r="1533" spans="1:5" ht="15" x14ac:dyDescent="0.25">
      <c r="A1533" s="71" t="s">
        <v>3100</v>
      </c>
      <c r="B1533" s="72" t="s">
        <v>3101</v>
      </c>
      <c r="C1533" s="71" t="s">
        <v>719</v>
      </c>
      <c r="D1533" s="100">
        <v>145.46</v>
      </c>
      <c r="E1533" s="6" t="s">
        <v>195</v>
      </c>
    </row>
    <row r="1534" spans="1:5" ht="15" x14ac:dyDescent="0.25">
      <c r="A1534" s="71" t="s">
        <v>3102</v>
      </c>
      <c r="B1534" s="72" t="s">
        <v>3103</v>
      </c>
      <c r="C1534" s="71" t="s">
        <v>719</v>
      </c>
      <c r="D1534" s="100">
        <v>187.68</v>
      </c>
      <c r="E1534" s="6" t="s">
        <v>195</v>
      </c>
    </row>
    <row r="1535" spans="1:5" ht="15" x14ac:dyDescent="0.25">
      <c r="A1535" s="71" t="s">
        <v>3104</v>
      </c>
      <c r="B1535" s="72" t="s">
        <v>3105</v>
      </c>
      <c r="C1535" s="71" t="s">
        <v>719</v>
      </c>
      <c r="D1535" s="100">
        <v>183.78</v>
      </c>
      <c r="E1535" s="6" t="s">
        <v>195</v>
      </c>
    </row>
    <row r="1536" spans="1:5" ht="15" x14ac:dyDescent="0.25">
      <c r="A1536" s="71" t="s">
        <v>3106</v>
      </c>
      <c r="B1536" s="72" t="s">
        <v>3107</v>
      </c>
      <c r="C1536" s="71" t="s">
        <v>719</v>
      </c>
      <c r="D1536" s="100">
        <v>255.65</v>
      </c>
      <c r="E1536" s="6" t="s">
        <v>195</v>
      </c>
    </row>
    <row r="1537" spans="1:5" ht="15" x14ac:dyDescent="0.25">
      <c r="A1537" s="71" t="s">
        <v>3108</v>
      </c>
      <c r="B1537" s="72" t="s">
        <v>3109</v>
      </c>
      <c r="C1537" s="71" t="s">
        <v>719</v>
      </c>
      <c r="D1537" s="100">
        <v>348.11</v>
      </c>
      <c r="E1537" s="6" t="s">
        <v>195</v>
      </c>
    </row>
    <row r="1538" spans="1:5" ht="15" x14ac:dyDescent="0.25">
      <c r="A1538" s="71" t="s">
        <v>3110</v>
      </c>
      <c r="B1538" s="72" t="s">
        <v>3111</v>
      </c>
      <c r="C1538" s="71" t="s">
        <v>719</v>
      </c>
      <c r="D1538" s="100">
        <v>390.34</v>
      </c>
      <c r="E1538" s="6" t="s">
        <v>195</v>
      </c>
    </row>
    <row r="1539" spans="1:5" ht="15" x14ac:dyDescent="0.25">
      <c r="A1539" s="71" t="s">
        <v>3112</v>
      </c>
      <c r="B1539" s="72" t="s">
        <v>3113</v>
      </c>
      <c r="C1539" s="71" t="s">
        <v>719</v>
      </c>
      <c r="D1539" s="100">
        <v>248.76</v>
      </c>
      <c r="E1539" s="6" t="s">
        <v>195</v>
      </c>
    </row>
    <row r="1540" spans="1:5" ht="15" x14ac:dyDescent="0.25">
      <c r="A1540" s="71" t="s">
        <v>3114</v>
      </c>
      <c r="B1540" s="72" t="s">
        <v>3115</v>
      </c>
      <c r="C1540" s="71" t="s">
        <v>719</v>
      </c>
      <c r="D1540" s="100">
        <v>373</v>
      </c>
      <c r="E1540" s="6" t="s">
        <v>195</v>
      </c>
    </row>
    <row r="1541" spans="1:5" ht="15" x14ac:dyDescent="0.25">
      <c r="A1541" s="71" t="s">
        <v>3116</v>
      </c>
      <c r="B1541" s="72" t="s">
        <v>3117</v>
      </c>
      <c r="C1541" s="71" t="s">
        <v>719</v>
      </c>
      <c r="D1541" s="100">
        <v>517.26</v>
      </c>
      <c r="E1541" s="6" t="s">
        <v>195</v>
      </c>
    </row>
    <row r="1542" spans="1:5" ht="15" x14ac:dyDescent="0.25">
      <c r="A1542" s="71" t="s">
        <v>3118</v>
      </c>
      <c r="B1542" s="72" t="s">
        <v>3119</v>
      </c>
      <c r="C1542" s="71" t="s">
        <v>719</v>
      </c>
      <c r="D1542" s="100">
        <v>559.48</v>
      </c>
      <c r="E1542" s="6" t="s">
        <v>195</v>
      </c>
    </row>
    <row r="1543" spans="1:5" ht="15" x14ac:dyDescent="0.25">
      <c r="A1543" s="71" t="s">
        <v>3120</v>
      </c>
      <c r="B1543" s="72" t="s">
        <v>3121</v>
      </c>
      <c r="C1543" s="71" t="s">
        <v>719</v>
      </c>
      <c r="D1543" s="100">
        <v>389.37</v>
      </c>
      <c r="E1543" s="6" t="s">
        <v>195</v>
      </c>
    </row>
    <row r="1544" spans="1:5" ht="15" x14ac:dyDescent="0.25">
      <c r="A1544" s="71" t="s">
        <v>3122</v>
      </c>
      <c r="B1544" s="72" t="s">
        <v>3123</v>
      </c>
      <c r="C1544" s="71" t="s">
        <v>719</v>
      </c>
      <c r="D1544" s="100">
        <v>603.95000000000005</v>
      </c>
      <c r="E1544" s="6" t="s">
        <v>195</v>
      </c>
    </row>
    <row r="1545" spans="1:5" ht="15" x14ac:dyDescent="0.25">
      <c r="A1545" s="71" t="s">
        <v>3124</v>
      </c>
      <c r="B1545" s="72" t="s">
        <v>3125</v>
      </c>
      <c r="C1545" s="71" t="s">
        <v>719</v>
      </c>
      <c r="D1545" s="100">
        <v>922.43</v>
      </c>
      <c r="E1545" s="6" t="s">
        <v>195</v>
      </c>
    </row>
    <row r="1546" spans="1:5" ht="15" x14ac:dyDescent="0.25">
      <c r="A1546" s="71" t="s">
        <v>3126</v>
      </c>
      <c r="B1546" s="72" t="s">
        <v>3127</v>
      </c>
      <c r="C1546" s="71" t="s">
        <v>719</v>
      </c>
      <c r="D1546" s="100">
        <v>964.65</v>
      </c>
      <c r="E1546" s="6" t="s">
        <v>195</v>
      </c>
    </row>
    <row r="1547" spans="1:5" ht="15" x14ac:dyDescent="0.25">
      <c r="A1547" s="71" t="s">
        <v>3128</v>
      </c>
      <c r="B1547" s="72" t="s">
        <v>3129</v>
      </c>
      <c r="C1547" s="71" t="s">
        <v>719</v>
      </c>
      <c r="D1547" s="100">
        <v>183.97</v>
      </c>
      <c r="E1547" s="6" t="s">
        <v>195</v>
      </c>
    </row>
    <row r="1548" spans="1:5" ht="15" x14ac:dyDescent="0.25">
      <c r="A1548" s="71" t="s">
        <v>3130</v>
      </c>
      <c r="B1548" s="72" t="s">
        <v>3131</v>
      </c>
      <c r="C1548" s="71" t="s">
        <v>719</v>
      </c>
      <c r="D1548" s="100">
        <v>256</v>
      </c>
      <c r="E1548" s="6" t="s">
        <v>195</v>
      </c>
    </row>
    <row r="1549" spans="1:5" ht="15" x14ac:dyDescent="0.25">
      <c r="A1549" s="71" t="s">
        <v>3132</v>
      </c>
      <c r="B1549" s="72" t="s">
        <v>3133</v>
      </c>
      <c r="C1549" s="71" t="s">
        <v>719</v>
      </c>
      <c r="D1549" s="100">
        <v>348.46</v>
      </c>
      <c r="E1549" s="6" t="s">
        <v>195</v>
      </c>
    </row>
    <row r="1550" spans="1:5" ht="15" x14ac:dyDescent="0.25">
      <c r="A1550" s="71" t="s">
        <v>3134</v>
      </c>
      <c r="B1550" s="72" t="s">
        <v>3135</v>
      </c>
      <c r="C1550" s="71" t="s">
        <v>719</v>
      </c>
      <c r="D1550" s="100">
        <v>390.68</v>
      </c>
      <c r="E1550" s="6" t="s">
        <v>195</v>
      </c>
    </row>
    <row r="1551" spans="1:5" ht="15" x14ac:dyDescent="0.25">
      <c r="A1551" s="71" t="s">
        <v>3136</v>
      </c>
      <c r="B1551" s="72" t="s">
        <v>3137</v>
      </c>
      <c r="C1551" s="71" t="s">
        <v>719</v>
      </c>
      <c r="D1551" s="100">
        <v>251.52</v>
      </c>
      <c r="E1551" s="6" t="s">
        <v>195</v>
      </c>
    </row>
    <row r="1552" spans="1:5" ht="15" x14ac:dyDescent="0.25">
      <c r="A1552" s="71" t="s">
        <v>3138</v>
      </c>
      <c r="B1552" s="72" t="s">
        <v>3139</v>
      </c>
      <c r="C1552" s="71" t="s">
        <v>719</v>
      </c>
      <c r="D1552" s="100">
        <v>377.99</v>
      </c>
      <c r="E1552" s="6" t="s">
        <v>195</v>
      </c>
    </row>
    <row r="1553" spans="1:5" ht="15" x14ac:dyDescent="0.25">
      <c r="A1553" s="71" t="s">
        <v>3140</v>
      </c>
      <c r="B1553" s="72" t="s">
        <v>3141</v>
      </c>
      <c r="C1553" s="71" t="s">
        <v>719</v>
      </c>
      <c r="D1553" s="100">
        <v>526.95000000000005</v>
      </c>
      <c r="E1553" s="6" t="s">
        <v>195</v>
      </c>
    </row>
    <row r="1554" spans="1:5" ht="15" x14ac:dyDescent="0.25">
      <c r="A1554" s="71" t="s">
        <v>3142</v>
      </c>
      <c r="B1554" s="72" t="s">
        <v>3143</v>
      </c>
      <c r="C1554" s="71" t="s">
        <v>719</v>
      </c>
      <c r="D1554" s="100">
        <v>569.17999999999995</v>
      </c>
      <c r="E1554" s="6" t="s">
        <v>195</v>
      </c>
    </row>
    <row r="1555" spans="1:5" ht="15" x14ac:dyDescent="0.25">
      <c r="A1555" s="71" t="s">
        <v>3144</v>
      </c>
      <c r="B1555" s="72" t="s">
        <v>3145</v>
      </c>
      <c r="C1555" s="71" t="s">
        <v>719</v>
      </c>
      <c r="D1555" s="100">
        <v>394.02</v>
      </c>
      <c r="E1555" s="6" t="s">
        <v>195</v>
      </c>
    </row>
    <row r="1556" spans="1:5" ht="15" x14ac:dyDescent="0.25">
      <c r="A1556" s="71" t="s">
        <v>3146</v>
      </c>
      <c r="B1556" s="72" t="s">
        <v>3147</v>
      </c>
      <c r="C1556" s="71" t="s">
        <v>719</v>
      </c>
      <c r="D1556" s="100">
        <v>612.03</v>
      </c>
      <c r="E1556" s="6" t="s">
        <v>195</v>
      </c>
    </row>
    <row r="1557" spans="1:5" ht="15" x14ac:dyDescent="0.25">
      <c r="A1557" s="71" t="s">
        <v>3148</v>
      </c>
      <c r="B1557" s="72" t="s">
        <v>3149</v>
      </c>
      <c r="C1557" s="71" t="s">
        <v>719</v>
      </c>
      <c r="D1557" s="100">
        <v>930.51</v>
      </c>
      <c r="E1557" s="6" t="s">
        <v>195</v>
      </c>
    </row>
    <row r="1558" spans="1:5" ht="15" x14ac:dyDescent="0.25">
      <c r="A1558" s="71" t="s">
        <v>3150</v>
      </c>
      <c r="B1558" s="72" t="s">
        <v>3151</v>
      </c>
      <c r="C1558" s="71" t="s">
        <v>719</v>
      </c>
      <c r="D1558" s="100">
        <v>972.73</v>
      </c>
      <c r="E1558" s="6" t="s">
        <v>195</v>
      </c>
    </row>
    <row r="1559" spans="1:5" ht="15" x14ac:dyDescent="0.25">
      <c r="A1559" s="71" t="s">
        <v>3152</v>
      </c>
      <c r="B1559" s="72" t="s">
        <v>3153</v>
      </c>
      <c r="C1559" s="71" t="s">
        <v>719</v>
      </c>
      <c r="D1559" s="100">
        <v>382.04</v>
      </c>
      <c r="E1559" s="6" t="s">
        <v>195</v>
      </c>
    </row>
    <row r="1560" spans="1:5" ht="15" x14ac:dyDescent="0.25">
      <c r="A1560" s="71" t="s">
        <v>3154</v>
      </c>
      <c r="B1560" s="72" t="s">
        <v>3155</v>
      </c>
      <c r="C1560" s="71" t="s">
        <v>719</v>
      </c>
      <c r="D1560" s="100">
        <v>237.68</v>
      </c>
      <c r="E1560" s="6" t="s">
        <v>195</v>
      </c>
    </row>
    <row r="1561" spans="1:5" ht="15" x14ac:dyDescent="0.25">
      <c r="A1561" s="71" t="s">
        <v>3156</v>
      </c>
      <c r="B1561" s="72" t="s">
        <v>3157</v>
      </c>
      <c r="C1561" s="71" t="s">
        <v>719</v>
      </c>
      <c r="D1561" s="100">
        <v>337.31</v>
      </c>
      <c r="E1561" s="6" t="s">
        <v>195</v>
      </c>
    </row>
    <row r="1562" spans="1:5" ht="15" x14ac:dyDescent="0.25">
      <c r="A1562" s="71" t="s">
        <v>3158</v>
      </c>
      <c r="B1562" s="72" t="s">
        <v>3159</v>
      </c>
      <c r="C1562" s="71" t="s">
        <v>719</v>
      </c>
      <c r="D1562" s="100">
        <v>600.95000000000005</v>
      </c>
      <c r="E1562" s="6" t="s">
        <v>195</v>
      </c>
    </row>
    <row r="1563" spans="1:5" ht="15" x14ac:dyDescent="0.25">
      <c r="A1563" s="71" t="s">
        <v>3160</v>
      </c>
      <c r="B1563" s="72" t="s">
        <v>3161</v>
      </c>
      <c r="C1563" s="71" t="s">
        <v>719</v>
      </c>
      <c r="D1563" s="100">
        <v>419</v>
      </c>
      <c r="E1563" s="6" t="s">
        <v>195</v>
      </c>
    </row>
    <row r="1564" spans="1:5" ht="15" x14ac:dyDescent="0.25">
      <c r="A1564" s="71" t="s">
        <v>3162</v>
      </c>
      <c r="B1564" s="72" t="s">
        <v>3163</v>
      </c>
      <c r="C1564" s="71" t="s">
        <v>719</v>
      </c>
      <c r="D1564" s="100">
        <v>275.20999999999998</v>
      </c>
      <c r="E1564" s="6" t="s">
        <v>195</v>
      </c>
    </row>
    <row r="1565" spans="1:5" ht="15" x14ac:dyDescent="0.25">
      <c r="A1565" s="71" t="s">
        <v>3164</v>
      </c>
      <c r="B1565" s="72" t="s">
        <v>3165</v>
      </c>
      <c r="C1565" s="71" t="s">
        <v>719</v>
      </c>
      <c r="D1565" s="100">
        <v>334.99</v>
      </c>
      <c r="E1565" s="6" t="s">
        <v>195</v>
      </c>
    </row>
    <row r="1566" spans="1:5" ht="15" x14ac:dyDescent="0.25">
      <c r="A1566" s="71" t="s">
        <v>3166</v>
      </c>
      <c r="B1566" s="72" t="s">
        <v>3167</v>
      </c>
      <c r="C1566" s="71" t="s">
        <v>719</v>
      </c>
      <c r="D1566" s="100">
        <v>598.63</v>
      </c>
      <c r="E1566" s="6" t="s">
        <v>195</v>
      </c>
    </row>
    <row r="1567" spans="1:5" ht="15" x14ac:dyDescent="0.25">
      <c r="A1567" s="71" t="s">
        <v>3168</v>
      </c>
      <c r="B1567" s="72" t="s">
        <v>3169</v>
      </c>
      <c r="C1567" s="71" t="s">
        <v>719</v>
      </c>
      <c r="D1567" s="100">
        <v>644.66</v>
      </c>
      <c r="E1567" s="6" t="s">
        <v>195</v>
      </c>
    </row>
    <row r="1568" spans="1:5" ht="15" x14ac:dyDescent="0.25">
      <c r="A1568" s="71" t="s">
        <v>3170</v>
      </c>
      <c r="B1568" s="72" t="s">
        <v>3171</v>
      </c>
      <c r="C1568" s="71" t="s">
        <v>719</v>
      </c>
      <c r="D1568" s="100">
        <v>824.54</v>
      </c>
      <c r="E1568" s="6" t="s">
        <v>195</v>
      </c>
    </row>
    <row r="1569" spans="1:5" ht="15" x14ac:dyDescent="0.25">
      <c r="A1569" s="71" t="s">
        <v>3172</v>
      </c>
      <c r="B1569" s="72" t="s">
        <v>3173</v>
      </c>
      <c r="C1569" s="71" t="s">
        <v>719</v>
      </c>
      <c r="D1569" s="100">
        <v>2731.37</v>
      </c>
      <c r="E1569" s="6" t="s">
        <v>195</v>
      </c>
    </row>
    <row r="1570" spans="1:5" ht="15" x14ac:dyDescent="0.25">
      <c r="A1570" s="71" t="s">
        <v>3174</v>
      </c>
      <c r="B1570" s="72" t="s">
        <v>3175</v>
      </c>
      <c r="C1570" s="71" t="s">
        <v>719</v>
      </c>
      <c r="D1570" s="100">
        <v>2910.57</v>
      </c>
      <c r="E1570" s="6" t="s">
        <v>195</v>
      </c>
    </row>
    <row r="1571" spans="1:5" ht="15" x14ac:dyDescent="0.25">
      <c r="A1571" s="71" t="s">
        <v>3176</v>
      </c>
      <c r="B1571" s="72" t="s">
        <v>3177</v>
      </c>
      <c r="C1571" s="71" t="s">
        <v>719</v>
      </c>
      <c r="D1571" s="100">
        <v>1117.2</v>
      </c>
      <c r="E1571" s="6" t="s">
        <v>195</v>
      </c>
    </row>
    <row r="1572" spans="1:5" ht="15" x14ac:dyDescent="0.25">
      <c r="A1572" s="71" t="s">
        <v>3178</v>
      </c>
      <c r="B1572" s="72" t="s">
        <v>3179</v>
      </c>
      <c r="C1572" s="71" t="s">
        <v>719</v>
      </c>
      <c r="D1572" s="100">
        <v>1661.61</v>
      </c>
      <c r="E1572" s="6" t="s">
        <v>195</v>
      </c>
    </row>
    <row r="1573" spans="1:5" ht="15" x14ac:dyDescent="0.25">
      <c r="A1573" s="71" t="s">
        <v>3180</v>
      </c>
      <c r="B1573" s="72" t="s">
        <v>3181</v>
      </c>
      <c r="C1573" s="71" t="s">
        <v>719</v>
      </c>
      <c r="D1573" s="100">
        <v>4408</v>
      </c>
      <c r="E1573" s="6" t="s">
        <v>195</v>
      </c>
    </row>
    <row r="1574" spans="1:5" ht="15" x14ac:dyDescent="0.25">
      <c r="A1574" s="71" t="s">
        <v>3182</v>
      </c>
      <c r="B1574" s="72" t="s">
        <v>3183</v>
      </c>
      <c r="C1574" s="71" t="s">
        <v>719</v>
      </c>
      <c r="D1574" s="100">
        <v>4587.1899999999996</v>
      </c>
      <c r="E1574" s="6" t="s">
        <v>195</v>
      </c>
    </row>
    <row r="1575" spans="1:5" ht="15" x14ac:dyDescent="0.25">
      <c r="A1575" s="71" t="s">
        <v>3184</v>
      </c>
      <c r="B1575" s="72" t="s">
        <v>3185</v>
      </c>
      <c r="C1575" s="71" t="s">
        <v>719</v>
      </c>
      <c r="D1575" s="100">
        <v>504.5</v>
      </c>
      <c r="E1575" s="6" t="s">
        <v>195</v>
      </c>
    </row>
    <row r="1576" spans="1:5" ht="15" x14ac:dyDescent="0.25">
      <c r="A1576" s="71" t="s">
        <v>3186</v>
      </c>
      <c r="B1576" s="72" t="s">
        <v>3187</v>
      </c>
      <c r="C1576" s="71" t="s">
        <v>719</v>
      </c>
      <c r="D1576" s="100">
        <v>426.66</v>
      </c>
      <c r="E1576" s="6" t="s">
        <v>195</v>
      </c>
    </row>
    <row r="1577" spans="1:5" ht="15" x14ac:dyDescent="0.25">
      <c r="A1577" s="71" t="s">
        <v>3188</v>
      </c>
      <c r="B1577" s="72" t="s">
        <v>3189</v>
      </c>
      <c r="C1577" s="71" t="s">
        <v>719</v>
      </c>
      <c r="D1577" s="100">
        <v>509.68</v>
      </c>
      <c r="E1577" s="6" t="s">
        <v>195</v>
      </c>
    </row>
    <row r="1578" spans="1:5" ht="15" x14ac:dyDescent="0.25">
      <c r="A1578" s="71" t="s">
        <v>3190</v>
      </c>
      <c r="B1578" s="72" t="s">
        <v>3191</v>
      </c>
      <c r="C1578" s="71" t="s">
        <v>719</v>
      </c>
      <c r="D1578" s="100">
        <v>773.33</v>
      </c>
      <c r="E1578" s="6" t="s">
        <v>195</v>
      </c>
    </row>
    <row r="1579" spans="1:5" ht="15" x14ac:dyDescent="0.25">
      <c r="A1579" s="71" t="s">
        <v>3192</v>
      </c>
      <c r="B1579" s="72" t="s">
        <v>3193</v>
      </c>
      <c r="C1579" s="71" t="s">
        <v>719</v>
      </c>
      <c r="D1579" s="100">
        <v>29.98</v>
      </c>
      <c r="E1579" s="6" t="s">
        <v>195</v>
      </c>
    </row>
    <row r="1580" spans="1:5" ht="15" x14ac:dyDescent="0.25">
      <c r="A1580" s="71" t="s">
        <v>3194</v>
      </c>
      <c r="B1580" s="72" t="s">
        <v>3195</v>
      </c>
      <c r="C1580" s="71" t="s">
        <v>719</v>
      </c>
      <c r="D1580" s="100">
        <v>1.01</v>
      </c>
      <c r="E1580" s="6" t="s">
        <v>195</v>
      </c>
    </row>
    <row r="1581" spans="1:5" ht="15" x14ac:dyDescent="0.25">
      <c r="A1581" s="71" t="s">
        <v>3196</v>
      </c>
      <c r="B1581" s="72" t="s">
        <v>3197</v>
      </c>
      <c r="C1581" s="71" t="s">
        <v>719</v>
      </c>
      <c r="D1581" s="100">
        <v>2.25</v>
      </c>
      <c r="E1581" s="6" t="s">
        <v>195</v>
      </c>
    </row>
    <row r="1582" spans="1:5" ht="15" x14ac:dyDescent="0.25">
      <c r="A1582" s="71" t="s">
        <v>3198</v>
      </c>
      <c r="B1582" s="72" t="s">
        <v>3199</v>
      </c>
      <c r="C1582" s="71" t="s">
        <v>719</v>
      </c>
      <c r="D1582" s="100">
        <v>31.71</v>
      </c>
      <c r="E1582" s="6" t="s">
        <v>195</v>
      </c>
    </row>
    <row r="1583" spans="1:5" ht="15" x14ac:dyDescent="0.25">
      <c r="A1583" s="71" t="s">
        <v>3200</v>
      </c>
      <c r="B1583" s="72" t="s">
        <v>3201</v>
      </c>
      <c r="C1583" s="71" t="s">
        <v>719</v>
      </c>
      <c r="D1583" s="100">
        <v>30.2</v>
      </c>
      <c r="E1583" s="6" t="s">
        <v>195</v>
      </c>
    </row>
    <row r="1584" spans="1:5" ht="15" x14ac:dyDescent="0.25">
      <c r="A1584" s="71" t="s">
        <v>3202</v>
      </c>
      <c r="B1584" s="72" t="s">
        <v>3203</v>
      </c>
      <c r="C1584" s="71" t="s">
        <v>719</v>
      </c>
      <c r="D1584" s="100">
        <v>1.43</v>
      </c>
      <c r="E1584" s="6" t="s">
        <v>195</v>
      </c>
    </row>
    <row r="1585" spans="1:5" ht="15" x14ac:dyDescent="0.25">
      <c r="A1585" s="71" t="s">
        <v>3204</v>
      </c>
      <c r="B1585" s="72" t="s">
        <v>3205</v>
      </c>
      <c r="C1585" s="71" t="s">
        <v>719</v>
      </c>
      <c r="D1585" s="100">
        <v>3.14</v>
      </c>
      <c r="E1585" s="6" t="s">
        <v>195</v>
      </c>
    </row>
    <row r="1586" spans="1:5" ht="15" x14ac:dyDescent="0.25">
      <c r="A1586" s="71" t="s">
        <v>3206</v>
      </c>
      <c r="B1586" s="72" t="s">
        <v>3207</v>
      </c>
      <c r="C1586" s="71" t="s">
        <v>719</v>
      </c>
      <c r="D1586" s="100">
        <v>32.590000000000003</v>
      </c>
      <c r="E1586" s="6" t="s">
        <v>195</v>
      </c>
    </row>
    <row r="1587" spans="1:5" ht="15" x14ac:dyDescent="0.25">
      <c r="A1587" s="71" t="s">
        <v>3208</v>
      </c>
      <c r="B1587" s="72" t="s">
        <v>3209</v>
      </c>
      <c r="C1587" s="71" t="s">
        <v>719</v>
      </c>
      <c r="D1587" s="100">
        <v>199.29</v>
      </c>
      <c r="E1587" s="6" t="s">
        <v>195</v>
      </c>
    </row>
    <row r="1588" spans="1:5" ht="15" x14ac:dyDescent="0.25">
      <c r="A1588" s="71" t="s">
        <v>3210</v>
      </c>
      <c r="B1588" s="72" t="s">
        <v>3211</v>
      </c>
      <c r="C1588" s="71" t="s">
        <v>719</v>
      </c>
      <c r="D1588" s="100">
        <v>287.77</v>
      </c>
      <c r="E1588" s="6" t="s">
        <v>195</v>
      </c>
    </row>
    <row r="1589" spans="1:5" ht="15" x14ac:dyDescent="0.25">
      <c r="A1589" s="71" t="s">
        <v>3212</v>
      </c>
      <c r="B1589" s="72" t="s">
        <v>3213</v>
      </c>
      <c r="C1589" s="71" t="s">
        <v>719</v>
      </c>
      <c r="D1589" s="100">
        <v>388.45</v>
      </c>
      <c r="E1589" s="6" t="s">
        <v>195</v>
      </c>
    </row>
    <row r="1590" spans="1:5" ht="15" x14ac:dyDescent="0.25">
      <c r="A1590" s="71" t="s">
        <v>3214</v>
      </c>
      <c r="B1590" s="72" t="s">
        <v>3215</v>
      </c>
      <c r="C1590" s="71" t="s">
        <v>719</v>
      </c>
      <c r="D1590" s="100">
        <v>430.67</v>
      </c>
      <c r="E1590" s="6" t="s">
        <v>195</v>
      </c>
    </row>
    <row r="1591" spans="1:5" ht="15" x14ac:dyDescent="0.25">
      <c r="A1591" s="71" t="s">
        <v>3216</v>
      </c>
      <c r="B1591" s="72" t="s">
        <v>3217</v>
      </c>
      <c r="C1591" s="71" t="s">
        <v>719</v>
      </c>
      <c r="D1591" s="100">
        <v>674.85</v>
      </c>
      <c r="E1591" s="6" t="s">
        <v>195</v>
      </c>
    </row>
    <row r="1592" spans="1:5" ht="15" x14ac:dyDescent="0.25">
      <c r="A1592" s="71" t="s">
        <v>3218</v>
      </c>
      <c r="B1592" s="72" t="s">
        <v>3219</v>
      </c>
      <c r="C1592" s="71" t="s">
        <v>719</v>
      </c>
      <c r="D1592" s="100">
        <v>1159.0999999999999</v>
      </c>
      <c r="E1592" s="6" t="s">
        <v>195</v>
      </c>
    </row>
    <row r="1593" spans="1:5" ht="15" x14ac:dyDescent="0.25">
      <c r="A1593" s="71" t="s">
        <v>3220</v>
      </c>
      <c r="B1593" s="72" t="s">
        <v>3221</v>
      </c>
      <c r="C1593" s="71" t="s">
        <v>719</v>
      </c>
      <c r="D1593" s="100">
        <v>1321.42</v>
      </c>
      <c r="E1593" s="6" t="s">
        <v>195</v>
      </c>
    </row>
    <row r="1594" spans="1:5" ht="15" x14ac:dyDescent="0.25">
      <c r="A1594" s="71" t="s">
        <v>3222</v>
      </c>
      <c r="B1594" s="72" t="s">
        <v>3223</v>
      </c>
      <c r="C1594" s="71" t="s">
        <v>719</v>
      </c>
      <c r="D1594" s="100">
        <v>1363.64</v>
      </c>
      <c r="E1594" s="6" t="s">
        <v>195</v>
      </c>
    </row>
    <row r="1595" spans="1:5" ht="15" x14ac:dyDescent="0.25">
      <c r="A1595" s="71" t="s">
        <v>3224</v>
      </c>
      <c r="B1595" s="72" t="s">
        <v>3225</v>
      </c>
      <c r="C1595" s="71" t="s">
        <v>719</v>
      </c>
      <c r="D1595" s="100">
        <v>289.22000000000003</v>
      </c>
      <c r="E1595" s="6" t="s">
        <v>195</v>
      </c>
    </row>
    <row r="1596" spans="1:5" ht="15" x14ac:dyDescent="0.25">
      <c r="A1596" s="71" t="s">
        <v>3226</v>
      </c>
      <c r="B1596" s="72" t="s">
        <v>3227</v>
      </c>
      <c r="C1596" s="71" t="s">
        <v>719</v>
      </c>
      <c r="D1596" s="100">
        <v>452.55</v>
      </c>
      <c r="E1596" s="6" t="s">
        <v>195</v>
      </c>
    </row>
    <row r="1597" spans="1:5" ht="15" x14ac:dyDescent="0.25">
      <c r="A1597" s="71" t="s">
        <v>3228</v>
      </c>
      <c r="B1597" s="72" t="s">
        <v>3229</v>
      </c>
      <c r="C1597" s="71" t="s">
        <v>719</v>
      </c>
      <c r="D1597" s="100">
        <v>606.66</v>
      </c>
      <c r="E1597" s="6" t="s">
        <v>195</v>
      </c>
    </row>
    <row r="1598" spans="1:5" ht="15" x14ac:dyDescent="0.25">
      <c r="A1598" s="71" t="s">
        <v>3230</v>
      </c>
      <c r="B1598" s="72" t="s">
        <v>3231</v>
      </c>
      <c r="C1598" s="71" t="s">
        <v>719</v>
      </c>
      <c r="D1598" s="100">
        <v>648.88</v>
      </c>
      <c r="E1598" s="6" t="s">
        <v>195</v>
      </c>
    </row>
    <row r="1599" spans="1:5" ht="15" x14ac:dyDescent="0.25">
      <c r="A1599" s="71" t="s">
        <v>3232</v>
      </c>
      <c r="B1599" s="72" t="s">
        <v>3233</v>
      </c>
      <c r="C1599" s="71" t="s">
        <v>719</v>
      </c>
      <c r="D1599" s="100">
        <v>151.72</v>
      </c>
      <c r="E1599" s="6" t="s">
        <v>195</v>
      </c>
    </row>
    <row r="1600" spans="1:5" ht="15" x14ac:dyDescent="0.25">
      <c r="A1600" s="71" t="s">
        <v>3234</v>
      </c>
      <c r="B1600" s="72" t="s">
        <v>3235</v>
      </c>
      <c r="C1600" s="71" t="s">
        <v>719</v>
      </c>
      <c r="D1600" s="100">
        <v>200.63</v>
      </c>
      <c r="E1600" s="6" t="s">
        <v>195</v>
      </c>
    </row>
    <row r="1601" spans="1:5" ht="15" x14ac:dyDescent="0.25">
      <c r="A1601" s="71" t="s">
        <v>3236</v>
      </c>
      <c r="B1601" s="72" t="s">
        <v>3237</v>
      </c>
      <c r="C1601" s="71" t="s">
        <v>719</v>
      </c>
      <c r="D1601" s="100">
        <v>321.06</v>
      </c>
      <c r="E1601" s="6" t="s">
        <v>195</v>
      </c>
    </row>
    <row r="1602" spans="1:5" ht="15" x14ac:dyDescent="0.25">
      <c r="A1602" s="71" t="s">
        <v>3238</v>
      </c>
      <c r="B1602" s="72" t="s">
        <v>3239</v>
      </c>
      <c r="C1602" s="71" t="s">
        <v>719</v>
      </c>
      <c r="D1602" s="100">
        <v>363.29</v>
      </c>
      <c r="E1602" s="6" t="s">
        <v>195</v>
      </c>
    </row>
    <row r="1603" spans="1:5" ht="15" x14ac:dyDescent="0.25">
      <c r="A1603" s="71" t="s">
        <v>3240</v>
      </c>
      <c r="B1603" s="72" t="s">
        <v>3241</v>
      </c>
      <c r="C1603" s="71" t="s">
        <v>719</v>
      </c>
      <c r="D1603" s="100">
        <v>751.31</v>
      </c>
      <c r="E1603" s="6" t="s">
        <v>195</v>
      </c>
    </row>
    <row r="1604" spans="1:5" ht="15" x14ac:dyDescent="0.25">
      <c r="A1604" s="71" t="s">
        <v>3242</v>
      </c>
      <c r="B1604" s="72" t="s">
        <v>3243</v>
      </c>
      <c r="C1604" s="71" t="s">
        <v>719</v>
      </c>
      <c r="D1604" s="100">
        <v>1072.32</v>
      </c>
      <c r="E1604" s="6" t="s">
        <v>195</v>
      </c>
    </row>
    <row r="1605" spans="1:5" ht="15" x14ac:dyDescent="0.25">
      <c r="A1605" s="71" t="s">
        <v>3244</v>
      </c>
      <c r="B1605" s="72" t="s">
        <v>3245</v>
      </c>
      <c r="C1605" s="71" t="s">
        <v>719</v>
      </c>
      <c r="D1605" s="100">
        <v>1308.6099999999999</v>
      </c>
      <c r="E1605" s="6" t="s">
        <v>195</v>
      </c>
    </row>
    <row r="1606" spans="1:5" ht="15" x14ac:dyDescent="0.25">
      <c r="A1606" s="71" t="s">
        <v>3246</v>
      </c>
      <c r="B1606" s="72" t="s">
        <v>3247</v>
      </c>
      <c r="C1606" s="71" t="s">
        <v>719</v>
      </c>
      <c r="D1606" s="100">
        <v>1443.55</v>
      </c>
      <c r="E1606" s="6" t="s">
        <v>195</v>
      </c>
    </row>
    <row r="1607" spans="1:5" ht="15" x14ac:dyDescent="0.25">
      <c r="A1607" s="71" t="s">
        <v>3248</v>
      </c>
      <c r="B1607" s="72" t="s">
        <v>3249</v>
      </c>
      <c r="C1607" s="71" t="s">
        <v>719</v>
      </c>
      <c r="D1607" s="100">
        <v>30.99</v>
      </c>
      <c r="E1607" s="6" t="s">
        <v>195</v>
      </c>
    </row>
    <row r="1608" spans="1:5" ht="15" x14ac:dyDescent="0.25">
      <c r="A1608" s="71" t="s">
        <v>3250</v>
      </c>
      <c r="B1608" s="72" t="s">
        <v>3251</v>
      </c>
      <c r="C1608" s="71" t="s">
        <v>719</v>
      </c>
      <c r="D1608" s="100">
        <v>3.31</v>
      </c>
      <c r="E1608" s="6" t="s">
        <v>195</v>
      </c>
    </row>
    <row r="1609" spans="1:5" ht="15" x14ac:dyDescent="0.25">
      <c r="A1609" s="71" t="s">
        <v>3252</v>
      </c>
      <c r="B1609" s="72" t="s">
        <v>3253</v>
      </c>
      <c r="C1609" s="71" t="s">
        <v>719</v>
      </c>
      <c r="D1609" s="100">
        <v>7.9</v>
      </c>
      <c r="E1609" s="6" t="s">
        <v>195</v>
      </c>
    </row>
    <row r="1610" spans="1:5" ht="15" x14ac:dyDescent="0.25">
      <c r="A1610" s="71" t="s">
        <v>3254</v>
      </c>
      <c r="B1610" s="72" t="s">
        <v>3255</v>
      </c>
      <c r="C1610" s="71" t="s">
        <v>719</v>
      </c>
      <c r="D1610" s="100">
        <v>37.35</v>
      </c>
      <c r="E1610" s="6" t="s">
        <v>195</v>
      </c>
    </row>
    <row r="1611" spans="1:5" ht="15" x14ac:dyDescent="0.25">
      <c r="A1611" s="71" t="s">
        <v>3256</v>
      </c>
      <c r="B1611" s="72" t="s">
        <v>3257</v>
      </c>
      <c r="C1611" s="71" t="s">
        <v>719</v>
      </c>
      <c r="D1611" s="100">
        <v>29.45</v>
      </c>
      <c r="E1611" s="6" t="s">
        <v>195</v>
      </c>
    </row>
    <row r="1612" spans="1:5" ht="15" x14ac:dyDescent="0.25">
      <c r="A1612" s="71" t="s">
        <v>3258</v>
      </c>
      <c r="B1612" s="72" t="s">
        <v>3259</v>
      </c>
      <c r="C1612" s="71" t="s">
        <v>719</v>
      </c>
      <c r="D1612" s="100">
        <v>0.04</v>
      </c>
      <c r="E1612" s="6" t="s">
        <v>195</v>
      </c>
    </row>
    <row r="1613" spans="1:5" ht="15" x14ac:dyDescent="0.25">
      <c r="A1613" s="71" t="s">
        <v>3260</v>
      </c>
      <c r="B1613" s="72" t="s">
        <v>3261</v>
      </c>
      <c r="C1613" s="71" t="s">
        <v>719</v>
      </c>
      <c r="D1613" s="100">
        <v>5.16</v>
      </c>
      <c r="E1613" s="6" t="s">
        <v>195</v>
      </c>
    </row>
    <row r="1614" spans="1:5" ht="15" x14ac:dyDescent="0.25">
      <c r="A1614" s="71" t="s">
        <v>3262</v>
      </c>
      <c r="B1614" s="72" t="s">
        <v>3263</v>
      </c>
      <c r="C1614" s="71" t="s">
        <v>719</v>
      </c>
      <c r="D1614" s="100">
        <v>34.619999999999997</v>
      </c>
      <c r="E1614" s="6" t="s">
        <v>195</v>
      </c>
    </row>
    <row r="1615" spans="1:5" ht="15" x14ac:dyDescent="0.25">
      <c r="A1615" s="71" t="s">
        <v>3264</v>
      </c>
      <c r="B1615" s="72" t="s">
        <v>3265</v>
      </c>
      <c r="C1615" s="71" t="s">
        <v>719</v>
      </c>
      <c r="D1615" s="100">
        <v>77.59</v>
      </c>
      <c r="E1615" s="6" t="s">
        <v>195</v>
      </c>
    </row>
    <row r="1616" spans="1:5" ht="15" x14ac:dyDescent="0.25">
      <c r="A1616" s="71" t="s">
        <v>3266</v>
      </c>
      <c r="B1616" s="72" t="s">
        <v>3267</v>
      </c>
      <c r="C1616" s="71" t="s">
        <v>719</v>
      </c>
      <c r="D1616" s="100">
        <v>92.96</v>
      </c>
      <c r="E1616" s="6" t="s">
        <v>195</v>
      </c>
    </row>
    <row r="1617" spans="1:5" ht="15" x14ac:dyDescent="0.25">
      <c r="A1617" s="71" t="s">
        <v>3268</v>
      </c>
      <c r="B1617" s="72" t="s">
        <v>3269</v>
      </c>
      <c r="C1617" s="71" t="s">
        <v>719</v>
      </c>
      <c r="D1617" s="100">
        <v>101.55</v>
      </c>
      <c r="E1617" s="6" t="s">
        <v>195</v>
      </c>
    </row>
    <row r="1618" spans="1:5" ht="15" x14ac:dyDescent="0.25">
      <c r="A1618" s="71" t="s">
        <v>3270</v>
      </c>
      <c r="B1618" s="72" t="s">
        <v>3271</v>
      </c>
      <c r="C1618" s="71" t="s">
        <v>719</v>
      </c>
      <c r="D1618" s="100">
        <v>131.01</v>
      </c>
      <c r="E1618" s="6" t="s">
        <v>195</v>
      </c>
    </row>
    <row r="1619" spans="1:5" ht="15" x14ac:dyDescent="0.25">
      <c r="A1619" s="71" t="s">
        <v>3272</v>
      </c>
      <c r="B1619" s="72" t="s">
        <v>3273</v>
      </c>
      <c r="C1619" s="71" t="s">
        <v>719</v>
      </c>
      <c r="D1619" s="100">
        <v>211.49</v>
      </c>
      <c r="E1619" s="6" t="s">
        <v>195</v>
      </c>
    </row>
    <row r="1620" spans="1:5" ht="15" x14ac:dyDescent="0.25">
      <c r="A1620" s="71" t="s">
        <v>3274</v>
      </c>
      <c r="B1620" s="72" t="s">
        <v>3275</v>
      </c>
      <c r="C1620" s="71" t="s">
        <v>719</v>
      </c>
      <c r="D1620" s="100">
        <v>25.1</v>
      </c>
      <c r="E1620" s="6" t="s">
        <v>195</v>
      </c>
    </row>
    <row r="1621" spans="1:5" ht="15" x14ac:dyDescent="0.25">
      <c r="A1621" s="71" t="s">
        <v>3276</v>
      </c>
      <c r="B1621" s="72" t="s">
        <v>3277</v>
      </c>
      <c r="C1621" s="71" t="s">
        <v>719</v>
      </c>
      <c r="D1621" s="100">
        <v>291.01</v>
      </c>
      <c r="E1621" s="6" t="s">
        <v>195</v>
      </c>
    </row>
    <row r="1622" spans="1:5" ht="15" x14ac:dyDescent="0.25">
      <c r="A1622" s="71" t="s">
        <v>3278</v>
      </c>
      <c r="B1622" s="72" t="s">
        <v>3279</v>
      </c>
      <c r="C1622" s="71" t="s">
        <v>719</v>
      </c>
      <c r="D1622" s="100">
        <v>490.28</v>
      </c>
      <c r="E1622" s="6" t="s">
        <v>195</v>
      </c>
    </row>
    <row r="1623" spans="1:5" ht="15" x14ac:dyDescent="0.25">
      <c r="A1623" s="71" t="s">
        <v>3280</v>
      </c>
      <c r="B1623" s="72" t="s">
        <v>3281</v>
      </c>
      <c r="C1623" s="71" t="s">
        <v>719</v>
      </c>
      <c r="D1623" s="100">
        <v>135.69</v>
      </c>
      <c r="E1623" s="6" t="s">
        <v>195</v>
      </c>
    </row>
    <row r="1624" spans="1:5" ht="15" x14ac:dyDescent="0.25">
      <c r="A1624" s="71" t="s">
        <v>3282</v>
      </c>
      <c r="B1624" s="72" t="s">
        <v>3283</v>
      </c>
      <c r="C1624" s="71" t="s">
        <v>719</v>
      </c>
      <c r="D1624" s="100">
        <v>1.55</v>
      </c>
      <c r="E1624" s="6" t="s">
        <v>195</v>
      </c>
    </row>
    <row r="1625" spans="1:5" ht="15" x14ac:dyDescent="0.25">
      <c r="A1625" s="71" t="s">
        <v>3284</v>
      </c>
      <c r="B1625" s="72" t="s">
        <v>3285</v>
      </c>
      <c r="C1625" s="71" t="s">
        <v>719</v>
      </c>
      <c r="D1625" s="100">
        <v>112.69</v>
      </c>
      <c r="E1625" s="6" t="s">
        <v>195</v>
      </c>
    </row>
    <row r="1626" spans="1:5" ht="15" x14ac:dyDescent="0.25">
      <c r="A1626" s="71" t="s">
        <v>3286</v>
      </c>
      <c r="B1626" s="72" t="s">
        <v>3287</v>
      </c>
      <c r="C1626" s="71" t="s">
        <v>719</v>
      </c>
      <c r="D1626" s="100">
        <v>247.63</v>
      </c>
      <c r="E1626" s="6" t="s">
        <v>195</v>
      </c>
    </row>
    <row r="1627" spans="1:5" ht="15" x14ac:dyDescent="0.25">
      <c r="A1627" s="71" t="s">
        <v>3288</v>
      </c>
      <c r="B1627" s="72" t="s">
        <v>3289</v>
      </c>
      <c r="C1627" s="71" t="s">
        <v>719</v>
      </c>
      <c r="D1627" s="100">
        <v>254.17</v>
      </c>
      <c r="E1627" s="6" t="s">
        <v>195</v>
      </c>
    </row>
    <row r="1628" spans="1:5" ht="15" x14ac:dyDescent="0.25">
      <c r="A1628" s="71" t="s">
        <v>3290</v>
      </c>
      <c r="B1628" s="72" t="s">
        <v>3291</v>
      </c>
      <c r="C1628" s="71" t="s">
        <v>719</v>
      </c>
      <c r="D1628" s="100">
        <v>46.68</v>
      </c>
      <c r="E1628" s="6" t="s">
        <v>195</v>
      </c>
    </row>
    <row r="1629" spans="1:5" ht="15" x14ac:dyDescent="0.25">
      <c r="A1629" s="71" t="s">
        <v>3292</v>
      </c>
      <c r="B1629" s="72" t="s">
        <v>3293</v>
      </c>
      <c r="C1629" s="71" t="s">
        <v>719</v>
      </c>
      <c r="D1629" s="100">
        <v>277.72000000000003</v>
      </c>
      <c r="E1629" s="6" t="s">
        <v>195</v>
      </c>
    </row>
    <row r="1630" spans="1:5" ht="15" x14ac:dyDescent="0.25">
      <c r="A1630" s="71" t="s">
        <v>3294</v>
      </c>
      <c r="B1630" s="72" t="s">
        <v>3295</v>
      </c>
      <c r="C1630" s="71" t="s">
        <v>719</v>
      </c>
      <c r="D1630" s="100">
        <v>509.17</v>
      </c>
      <c r="E1630" s="6" t="s">
        <v>195</v>
      </c>
    </row>
    <row r="1631" spans="1:5" ht="15" x14ac:dyDescent="0.25">
      <c r="A1631" s="71" t="s">
        <v>3296</v>
      </c>
      <c r="B1631" s="72" t="s">
        <v>3297</v>
      </c>
      <c r="C1631" s="71" t="s">
        <v>719</v>
      </c>
      <c r="D1631" s="100">
        <v>291.49</v>
      </c>
      <c r="E1631" s="6" t="s">
        <v>195</v>
      </c>
    </row>
    <row r="1632" spans="1:5" ht="15" x14ac:dyDescent="0.25">
      <c r="A1632" s="71" t="s">
        <v>3298</v>
      </c>
      <c r="B1632" s="72" t="s">
        <v>3299</v>
      </c>
      <c r="C1632" s="71" t="s">
        <v>719</v>
      </c>
      <c r="D1632" s="100">
        <v>321.66000000000003</v>
      </c>
      <c r="E1632" s="6" t="s">
        <v>195</v>
      </c>
    </row>
    <row r="1633" spans="1:5" ht="15" x14ac:dyDescent="0.25">
      <c r="A1633" s="71" t="s">
        <v>3300</v>
      </c>
      <c r="B1633" s="72" t="s">
        <v>3301</v>
      </c>
      <c r="C1633" s="71" t="s">
        <v>719</v>
      </c>
      <c r="D1633" s="100">
        <v>638.83000000000004</v>
      </c>
      <c r="E1633" s="6" t="s">
        <v>195</v>
      </c>
    </row>
    <row r="1634" spans="1:5" ht="15" x14ac:dyDescent="0.25">
      <c r="A1634" s="71" t="s">
        <v>3302</v>
      </c>
      <c r="B1634" s="72" t="s">
        <v>3303</v>
      </c>
      <c r="C1634" s="71" t="s">
        <v>719</v>
      </c>
      <c r="D1634" s="100">
        <v>773.77</v>
      </c>
      <c r="E1634" s="6" t="s">
        <v>195</v>
      </c>
    </row>
    <row r="1635" spans="1:5" ht="15" x14ac:dyDescent="0.25">
      <c r="A1635" s="71" t="s">
        <v>3304</v>
      </c>
      <c r="B1635" s="72" t="s">
        <v>3305</v>
      </c>
      <c r="C1635" s="71" t="s">
        <v>719</v>
      </c>
      <c r="D1635" s="100">
        <v>135.85</v>
      </c>
      <c r="E1635" s="6" t="s">
        <v>195</v>
      </c>
    </row>
    <row r="1636" spans="1:5" ht="15" x14ac:dyDescent="0.25">
      <c r="A1636" s="71" t="s">
        <v>3306</v>
      </c>
      <c r="B1636" s="72" t="s">
        <v>3307</v>
      </c>
      <c r="C1636" s="71" t="s">
        <v>719</v>
      </c>
      <c r="D1636" s="100">
        <v>1.86</v>
      </c>
      <c r="E1636" s="6" t="s">
        <v>195</v>
      </c>
    </row>
    <row r="1637" spans="1:5" ht="15" x14ac:dyDescent="0.25">
      <c r="A1637" s="71" t="s">
        <v>3308</v>
      </c>
      <c r="B1637" s="72" t="s">
        <v>3309</v>
      </c>
      <c r="C1637" s="71" t="s">
        <v>719</v>
      </c>
      <c r="D1637" s="100">
        <v>112.73</v>
      </c>
      <c r="E1637" s="6" t="s">
        <v>195</v>
      </c>
    </row>
    <row r="1638" spans="1:5" ht="15" x14ac:dyDescent="0.25">
      <c r="A1638" s="71" t="s">
        <v>3310</v>
      </c>
      <c r="B1638" s="72" t="s">
        <v>3311</v>
      </c>
      <c r="C1638" s="71" t="s">
        <v>719</v>
      </c>
      <c r="D1638" s="100">
        <v>247.67</v>
      </c>
      <c r="E1638" s="6" t="s">
        <v>195</v>
      </c>
    </row>
    <row r="1639" spans="1:5" ht="15" x14ac:dyDescent="0.25">
      <c r="A1639" s="71" t="s">
        <v>3312</v>
      </c>
      <c r="B1639" s="72" t="s">
        <v>3313</v>
      </c>
      <c r="C1639" s="71" t="s">
        <v>719</v>
      </c>
      <c r="D1639" s="100">
        <v>9.2100000000000009</v>
      </c>
      <c r="E1639" s="6" t="s">
        <v>195</v>
      </c>
    </row>
    <row r="1640" spans="1:5" ht="15" x14ac:dyDescent="0.25">
      <c r="A1640" s="71" t="s">
        <v>3314</v>
      </c>
      <c r="B1640" s="72" t="s">
        <v>3315</v>
      </c>
      <c r="C1640" s="71" t="s">
        <v>719</v>
      </c>
      <c r="D1640" s="100">
        <v>10.79</v>
      </c>
      <c r="E1640" s="6" t="s">
        <v>195</v>
      </c>
    </row>
    <row r="1641" spans="1:5" ht="15" x14ac:dyDescent="0.25">
      <c r="A1641" s="71" t="s">
        <v>3316</v>
      </c>
      <c r="B1641" s="72" t="s">
        <v>3317</v>
      </c>
      <c r="C1641" s="71" t="s">
        <v>719</v>
      </c>
      <c r="D1641" s="100">
        <v>10.79</v>
      </c>
      <c r="E1641" s="6" t="s">
        <v>195</v>
      </c>
    </row>
    <row r="1642" spans="1:5" ht="15" x14ac:dyDescent="0.25">
      <c r="A1642" s="71" t="s">
        <v>3318</v>
      </c>
      <c r="B1642" s="72" t="s">
        <v>3319</v>
      </c>
      <c r="C1642" s="71" t="s">
        <v>719</v>
      </c>
      <c r="D1642" s="100">
        <v>10.79</v>
      </c>
      <c r="E1642" s="6" t="s">
        <v>195</v>
      </c>
    </row>
    <row r="1643" spans="1:5" ht="15" x14ac:dyDescent="0.25">
      <c r="A1643" s="71" t="s">
        <v>3320</v>
      </c>
      <c r="B1643" s="72" t="s">
        <v>3321</v>
      </c>
      <c r="C1643" s="71" t="s">
        <v>719</v>
      </c>
      <c r="D1643" s="100">
        <v>4.58</v>
      </c>
    </row>
    <row r="1644" spans="1:5" ht="15" x14ac:dyDescent="0.25">
      <c r="A1644" s="71" t="s">
        <v>3322</v>
      </c>
      <c r="B1644" s="72" t="s">
        <v>3323</v>
      </c>
      <c r="C1644" s="71" t="s">
        <v>719</v>
      </c>
      <c r="D1644" s="100">
        <v>5.37</v>
      </c>
    </row>
    <row r="1645" spans="1:5" ht="15" x14ac:dyDescent="0.25">
      <c r="A1645" s="71" t="s">
        <v>3324</v>
      </c>
      <c r="B1645" s="72" t="s">
        <v>3325</v>
      </c>
      <c r="C1645" s="71" t="s">
        <v>719</v>
      </c>
      <c r="D1645" s="100">
        <v>98.79</v>
      </c>
    </row>
    <row r="1646" spans="1:5" ht="15" x14ac:dyDescent="0.25">
      <c r="A1646" s="71" t="s">
        <v>3326</v>
      </c>
      <c r="B1646" s="72" t="s">
        <v>3327</v>
      </c>
      <c r="C1646" s="71" t="s">
        <v>719</v>
      </c>
      <c r="D1646" s="100">
        <v>98.79</v>
      </c>
    </row>
    <row r="1647" spans="1:5" ht="15" x14ac:dyDescent="0.25">
      <c r="A1647" s="71" t="s">
        <v>3328</v>
      </c>
      <c r="B1647" s="72" t="s">
        <v>3329</v>
      </c>
      <c r="C1647" s="71" t="s">
        <v>719</v>
      </c>
      <c r="D1647" s="100">
        <v>33.33</v>
      </c>
    </row>
    <row r="1648" spans="1:5" ht="15" x14ac:dyDescent="0.25">
      <c r="A1648" s="71" t="s">
        <v>3330</v>
      </c>
      <c r="B1648" s="72" t="s">
        <v>3331</v>
      </c>
      <c r="C1648" s="71" t="s">
        <v>719</v>
      </c>
      <c r="D1648" s="100">
        <v>7.49</v>
      </c>
    </row>
    <row r="1649" spans="1:14" ht="15" x14ac:dyDescent="0.25">
      <c r="A1649" s="71" t="s">
        <v>3332</v>
      </c>
      <c r="B1649" s="72" t="s">
        <v>3333</v>
      </c>
      <c r="C1649" s="71" t="s">
        <v>719</v>
      </c>
      <c r="D1649" s="100">
        <v>17.920000000000002</v>
      </c>
    </row>
    <row r="1650" spans="1:14" ht="15" x14ac:dyDescent="0.25">
      <c r="A1650" s="71" t="s">
        <v>3334</v>
      </c>
      <c r="B1650" s="72" t="s">
        <v>3335</v>
      </c>
      <c r="C1650" s="71" t="s">
        <v>719</v>
      </c>
      <c r="D1650" s="100">
        <v>47.37</v>
      </c>
    </row>
    <row r="1651" spans="1:14" ht="15" x14ac:dyDescent="0.25">
      <c r="A1651" s="205"/>
      <c r="B1651" s="205"/>
      <c r="C1651" s="205"/>
      <c r="D1651" s="205"/>
      <c r="E1651" s="205"/>
      <c r="F1651" s="205"/>
      <c r="G1651" s="205"/>
      <c r="H1651" s="205"/>
      <c r="I1651" s="205"/>
      <c r="J1651" s="205"/>
      <c r="K1651" s="205"/>
      <c r="L1651" s="205"/>
      <c r="M1651" s="205"/>
      <c r="N1651" s="205"/>
    </row>
    <row r="1652" spans="1:14" ht="15" x14ac:dyDescent="0.25">
      <c r="A1652" s="205"/>
      <c r="B1652" s="205"/>
      <c r="C1652" s="205"/>
      <c r="D1652" s="205"/>
      <c r="E1652" s="205"/>
      <c r="F1652" s="205"/>
      <c r="G1652" s="205"/>
      <c r="H1652" s="205"/>
      <c r="I1652" s="205"/>
      <c r="J1652" s="205"/>
      <c r="K1652" s="205"/>
      <c r="L1652" s="205"/>
      <c r="M1652" s="205"/>
      <c r="N1652" s="205"/>
    </row>
    <row r="1653" spans="1:14" ht="15" x14ac:dyDescent="0.25">
      <c r="A1653" s="205"/>
      <c r="B1653" s="205"/>
      <c r="C1653" s="205"/>
      <c r="D1653" s="205"/>
      <c r="E1653" s="205"/>
      <c r="F1653" s="205"/>
      <c r="G1653" s="205"/>
      <c r="H1653" s="205"/>
      <c r="I1653" s="205"/>
      <c r="J1653" s="205"/>
      <c r="K1653" s="205"/>
      <c r="L1653" s="205"/>
      <c r="M1653" s="205"/>
      <c r="N1653" s="205"/>
    </row>
    <row r="1654" spans="1:14" ht="15" x14ac:dyDescent="0.25">
      <c r="A1654" s="28" t="s">
        <v>3336</v>
      </c>
      <c r="B1654" s="29" t="s">
        <v>3337</v>
      </c>
      <c r="C1654" s="30"/>
      <c r="D1654" s="31"/>
    </row>
    <row r="1655" spans="1:14" ht="15" x14ac:dyDescent="0.25">
      <c r="A1655" s="67" t="s">
        <v>3338</v>
      </c>
      <c r="B1655" s="68" t="s">
        <v>3339</v>
      </c>
      <c r="C1655" s="69"/>
      <c r="D1655" s="70"/>
      <c r="E1655" s="6" t="s">
        <v>3340</v>
      </c>
    </row>
    <row r="1656" spans="1:14" ht="30" x14ac:dyDescent="0.25">
      <c r="A1656" s="67" t="s">
        <v>3341</v>
      </c>
      <c r="B1656" s="68" t="s">
        <v>3342</v>
      </c>
      <c r="C1656" s="69" t="s">
        <v>3343</v>
      </c>
      <c r="D1656" s="70">
        <v>6797.2</v>
      </c>
      <c r="E1656" s="6" t="s">
        <v>3340</v>
      </c>
    </row>
    <row r="1657" spans="1:14" ht="30" x14ac:dyDescent="0.25">
      <c r="A1657" s="67" t="s">
        <v>3344</v>
      </c>
      <c r="B1657" s="68" t="s">
        <v>3345</v>
      </c>
      <c r="C1657" s="69" t="s">
        <v>3343</v>
      </c>
      <c r="D1657" s="70">
        <v>9038.9500000000007</v>
      </c>
      <c r="E1657" s="6" t="s">
        <v>3340</v>
      </c>
    </row>
    <row r="1658" spans="1:14" ht="30" x14ac:dyDescent="0.25">
      <c r="A1658" s="67" t="s">
        <v>3346</v>
      </c>
      <c r="B1658" s="68" t="s">
        <v>3347</v>
      </c>
      <c r="C1658" s="69" t="s">
        <v>3343</v>
      </c>
      <c r="D1658" s="70">
        <v>15440.54</v>
      </c>
      <c r="E1658" s="6" t="s">
        <v>3340</v>
      </c>
    </row>
    <row r="1659" spans="1:14" ht="30" x14ac:dyDescent="0.25">
      <c r="A1659" s="67" t="s">
        <v>3348</v>
      </c>
      <c r="B1659" s="68" t="s">
        <v>3349</v>
      </c>
      <c r="C1659" s="69" t="s">
        <v>3343</v>
      </c>
      <c r="D1659" s="70">
        <v>21170.81</v>
      </c>
      <c r="E1659" s="6" t="s">
        <v>3340</v>
      </c>
    </row>
    <row r="1660" spans="1:14" ht="30" x14ac:dyDescent="0.25">
      <c r="A1660" s="67" t="s">
        <v>3350</v>
      </c>
      <c r="B1660" s="68" t="s">
        <v>3351</v>
      </c>
      <c r="C1660" s="69" t="s">
        <v>3343</v>
      </c>
      <c r="D1660" s="70">
        <v>24671.3</v>
      </c>
      <c r="E1660" s="6" t="s">
        <v>3340</v>
      </c>
    </row>
    <row r="1661" spans="1:14" ht="15" x14ac:dyDescent="0.25">
      <c r="A1661" s="67" t="s">
        <v>3352</v>
      </c>
      <c r="B1661" s="68" t="s">
        <v>3353</v>
      </c>
      <c r="C1661" s="69"/>
      <c r="D1661" s="70"/>
      <c r="E1661" s="6" t="s">
        <v>3340</v>
      </c>
    </row>
    <row r="1662" spans="1:14" ht="45" x14ac:dyDescent="0.25">
      <c r="A1662" s="67" t="s">
        <v>3354</v>
      </c>
      <c r="B1662" s="68" t="s">
        <v>3355</v>
      </c>
      <c r="C1662" s="69" t="s">
        <v>3343</v>
      </c>
      <c r="D1662" s="70">
        <v>8682.2000000000007</v>
      </c>
      <c r="E1662" s="6" t="s">
        <v>3340</v>
      </c>
    </row>
    <row r="1663" spans="1:14" ht="45" x14ac:dyDescent="0.25">
      <c r="A1663" s="67" t="s">
        <v>3356</v>
      </c>
      <c r="B1663" s="68" t="s">
        <v>3357</v>
      </c>
      <c r="C1663" s="69" t="s">
        <v>3343</v>
      </c>
      <c r="D1663" s="70">
        <v>14706.14</v>
      </c>
      <c r="E1663" s="6" t="s">
        <v>3340</v>
      </c>
    </row>
    <row r="1664" spans="1:14" ht="45" x14ac:dyDescent="0.25">
      <c r="A1664" s="67" t="s">
        <v>3358</v>
      </c>
      <c r="B1664" s="68" t="s">
        <v>3359</v>
      </c>
      <c r="C1664" s="69" t="s">
        <v>3343</v>
      </c>
      <c r="D1664" s="70">
        <v>19900</v>
      </c>
      <c r="E1664" s="6" t="s">
        <v>3340</v>
      </c>
    </row>
    <row r="1665" spans="1:5" ht="45" x14ac:dyDescent="0.25">
      <c r="A1665" s="67" t="s">
        <v>3360</v>
      </c>
      <c r="B1665" s="68" t="s">
        <v>3361</v>
      </c>
      <c r="C1665" s="69" t="s">
        <v>3343</v>
      </c>
      <c r="D1665" s="70">
        <v>26469.200000000001</v>
      </c>
      <c r="E1665" s="6" t="s">
        <v>3340</v>
      </c>
    </row>
    <row r="1666" spans="1:5" ht="15" x14ac:dyDescent="0.25">
      <c r="A1666" s="67" t="s">
        <v>3362</v>
      </c>
      <c r="B1666" s="68" t="s">
        <v>3363</v>
      </c>
      <c r="C1666" s="69"/>
      <c r="D1666" s="70"/>
      <c r="E1666" s="6" t="s">
        <v>3340</v>
      </c>
    </row>
    <row r="1667" spans="1:5" ht="15" x14ac:dyDescent="0.25">
      <c r="A1667" s="67" t="s">
        <v>3364</v>
      </c>
      <c r="B1667" s="68" t="s">
        <v>3365</v>
      </c>
      <c r="C1667" s="69" t="s">
        <v>3343</v>
      </c>
      <c r="D1667" s="70">
        <v>3419.6</v>
      </c>
      <c r="E1667" s="6" t="s">
        <v>3340</v>
      </c>
    </row>
    <row r="1668" spans="1:5" ht="15" x14ac:dyDescent="0.25">
      <c r="A1668" s="67" t="s">
        <v>3366</v>
      </c>
      <c r="B1668" s="68" t="s">
        <v>3367</v>
      </c>
      <c r="C1668" s="69" t="s">
        <v>3343</v>
      </c>
      <c r="D1668" s="70">
        <v>4622.97</v>
      </c>
      <c r="E1668" s="6" t="s">
        <v>3340</v>
      </c>
    </row>
    <row r="1669" spans="1:5" ht="15" x14ac:dyDescent="0.25">
      <c r="A1669" s="67" t="s">
        <v>15</v>
      </c>
      <c r="B1669" s="68" t="s">
        <v>3368</v>
      </c>
      <c r="C1669" s="69" t="s">
        <v>3343</v>
      </c>
      <c r="D1669" s="70">
        <v>2507.91</v>
      </c>
      <c r="E1669" s="6" t="s">
        <v>3340</v>
      </c>
    </row>
    <row r="1670" spans="1:5" ht="15" x14ac:dyDescent="0.25">
      <c r="A1670" s="67" t="s">
        <v>3369</v>
      </c>
      <c r="B1670" s="68" t="s">
        <v>3370</v>
      </c>
      <c r="C1670" s="69" t="s">
        <v>3343</v>
      </c>
      <c r="D1670" s="70">
        <v>3431.33</v>
      </c>
      <c r="E1670" s="6" t="s">
        <v>3340</v>
      </c>
    </row>
    <row r="1671" spans="1:5" ht="15" x14ac:dyDescent="0.25">
      <c r="A1671" s="67" t="s">
        <v>3371</v>
      </c>
      <c r="B1671" s="68" t="s">
        <v>3372</v>
      </c>
      <c r="C1671" s="69" t="s">
        <v>3343</v>
      </c>
      <c r="D1671" s="70">
        <v>1076.6600000000001</v>
      </c>
      <c r="E1671" s="6" t="s">
        <v>3340</v>
      </c>
    </row>
    <row r="1672" spans="1:5" ht="15" x14ac:dyDescent="0.25">
      <c r="A1672" s="67" t="s">
        <v>3373</v>
      </c>
      <c r="B1672" s="68" t="s">
        <v>3374</v>
      </c>
      <c r="C1672" s="69" t="s">
        <v>3343</v>
      </c>
      <c r="D1672" s="70">
        <v>1433.17</v>
      </c>
      <c r="E1672" s="6" t="s">
        <v>3340</v>
      </c>
    </row>
    <row r="1673" spans="1:5" ht="15" x14ac:dyDescent="0.25">
      <c r="A1673" s="67" t="s">
        <v>3375</v>
      </c>
      <c r="B1673" s="68" t="s">
        <v>3376</v>
      </c>
      <c r="C1673" s="69" t="s">
        <v>3343</v>
      </c>
      <c r="D1673" s="70">
        <v>1195.58</v>
      </c>
      <c r="E1673" s="6" t="s">
        <v>3340</v>
      </c>
    </row>
    <row r="1674" spans="1:5" ht="15" x14ac:dyDescent="0.25">
      <c r="A1674" s="67" t="s">
        <v>3377</v>
      </c>
      <c r="B1674" s="68" t="s">
        <v>3378</v>
      </c>
      <c r="C1674" s="69" t="s">
        <v>3343</v>
      </c>
      <c r="D1674" s="70">
        <v>1657.76</v>
      </c>
      <c r="E1674" s="6" t="s">
        <v>3340</v>
      </c>
    </row>
    <row r="1675" spans="1:5" ht="15" x14ac:dyDescent="0.25">
      <c r="A1675" s="67" t="s">
        <v>3379</v>
      </c>
      <c r="B1675" s="68" t="s">
        <v>3380</v>
      </c>
      <c r="C1675" s="69" t="s">
        <v>3343</v>
      </c>
      <c r="D1675" s="70">
        <v>2301.27</v>
      </c>
      <c r="E1675" s="6" t="s">
        <v>3340</v>
      </c>
    </row>
    <row r="1676" spans="1:5" ht="15" x14ac:dyDescent="0.25">
      <c r="A1676" s="67" t="s">
        <v>3381</v>
      </c>
      <c r="B1676" s="68" t="s">
        <v>3382</v>
      </c>
      <c r="C1676" s="69" t="s">
        <v>3343</v>
      </c>
      <c r="D1676" s="70">
        <v>3136.88</v>
      </c>
      <c r="E1676" s="6" t="s">
        <v>3340</v>
      </c>
    </row>
    <row r="1677" spans="1:5" ht="15" x14ac:dyDescent="0.25">
      <c r="A1677" s="67" t="s">
        <v>3383</v>
      </c>
      <c r="B1677" s="68" t="s">
        <v>3384</v>
      </c>
      <c r="C1677" s="69" t="s">
        <v>3343</v>
      </c>
      <c r="D1677" s="70">
        <v>1986.79</v>
      </c>
      <c r="E1677" s="6" t="s">
        <v>3340</v>
      </c>
    </row>
    <row r="1678" spans="1:5" ht="15" x14ac:dyDescent="0.25">
      <c r="A1678" s="67" t="s">
        <v>3385</v>
      </c>
      <c r="B1678" s="68" t="s">
        <v>3386</v>
      </c>
      <c r="C1678" s="69" t="s">
        <v>3343</v>
      </c>
      <c r="D1678" s="70">
        <v>2568.0100000000002</v>
      </c>
      <c r="E1678" s="6" t="s">
        <v>3340</v>
      </c>
    </row>
    <row r="1679" spans="1:5" ht="15" x14ac:dyDescent="0.25">
      <c r="A1679" s="67" t="s">
        <v>3387</v>
      </c>
      <c r="B1679" s="68" t="s">
        <v>3388</v>
      </c>
      <c r="C1679" s="69"/>
      <c r="D1679" s="70"/>
      <c r="E1679" s="6" t="s">
        <v>3340</v>
      </c>
    </row>
    <row r="1680" spans="1:5" ht="30" x14ac:dyDescent="0.25">
      <c r="A1680" s="67" t="s">
        <v>25</v>
      </c>
      <c r="B1680" s="68" t="s">
        <v>3389</v>
      </c>
      <c r="C1680" s="69" t="s">
        <v>3390</v>
      </c>
      <c r="D1680" s="70">
        <v>1148.01</v>
      </c>
      <c r="E1680" s="6" t="s">
        <v>3340</v>
      </c>
    </row>
    <row r="1681" spans="1:5" ht="30" x14ac:dyDescent="0.25">
      <c r="A1681" s="67" t="s">
        <v>3391</v>
      </c>
      <c r="B1681" s="68" t="s">
        <v>3392</v>
      </c>
      <c r="C1681" s="69" t="s">
        <v>3393</v>
      </c>
      <c r="D1681" s="70">
        <v>0.21</v>
      </c>
      <c r="E1681" s="6" t="s">
        <v>3340</v>
      </c>
    </row>
    <row r="1682" spans="1:5" ht="45" x14ac:dyDescent="0.25">
      <c r="A1682" s="67" t="s">
        <v>3394</v>
      </c>
      <c r="B1682" s="68" t="s">
        <v>3395</v>
      </c>
      <c r="C1682" s="69" t="s">
        <v>3393</v>
      </c>
      <c r="D1682" s="70">
        <v>0.95</v>
      </c>
      <c r="E1682" s="6" t="s">
        <v>3340</v>
      </c>
    </row>
    <row r="1683" spans="1:5" ht="45" x14ac:dyDescent="0.25">
      <c r="A1683" s="67" t="s">
        <v>3396</v>
      </c>
      <c r="B1683" s="68" t="s">
        <v>3397</v>
      </c>
      <c r="C1683" s="69" t="s">
        <v>3393</v>
      </c>
      <c r="D1683" s="70">
        <v>0.74</v>
      </c>
      <c r="E1683" s="6" t="s">
        <v>3340</v>
      </c>
    </row>
    <row r="1684" spans="1:5" ht="30" x14ac:dyDescent="0.25">
      <c r="A1684" s="67" t="s">
        <v>3398</v>
      </c>
      <c r="B1684" s="68" t="s">
        <v>3399</v>
      </c>
      <c r="C1684" s="69" t="s">
        <v>3393</v>
      </c>
      <c r="D1684" s="70">
        <v>0.61</v>
      </c>
      <c r="E1684" s="6" t="s">
        <v>3340</v>
      </c>
    </row>
    <row r="1685" spans="1:5" ht="30" x14ac:dyDescent="0.25">
      <c r="A1685" s="67" t="s">
        <v>3400</v>
      </c>
      <c r="B1685" s="68" t="s">
        <v>3401</v>
      </c>
      <c r="C1685" s="69" t="s">
        <v>3393</v>
      </c>
      <c r="D1685" s="70">
        <v>0.83</v>
      </c>
      <c r="E1685" s="6" t="s">
        <v>3340</v>
      </c>
    </row>
    <row r="1686" spans="1:5" ht="30" x14ac:dyDescent="0.25">
      <c r="A1686" s="67" t="s">
        <v>3402</v>
      </c>
      <c r="B1686" s="68" t="s">
        <v>3403</v>
      </c>
      <c r="C1686" s="69" t="s">
        <v>3393</v>
      </c>
      <c r="D1686" s="70">
        <v>0.71</v>
      </c>
      <c r="E1686" s="6" t="s">
        <v>3340</v>
      </c>
    </row>
    <row r="1687" spans="1:5" ht="30" x14ac:dyDescent="0.25">
      <c r="A1687" s="67" t="s">
        <v>3404</v>
      </c>
      <c r="B1687" s="68" t="s">
        <v>3405</v>
      </c>
      <c r="C1687" s="69" t="s">
        <v>3393</v>
      </c>
      <c r="D1687" s="70">
        <v>0.53</v>
      </c>
      <c r="E1687" s="6" t="s">
        <v>3340</v>
      </c>
    </row>
    <row r="1688" spans="1:5" ht="30" x14ac:dyDescent="0.25">
      <c r="A1688" s="67" t="s">
        <v>3406</v>
      </c>
      <c r="B1688" s="68" t="s">
        <v>3407</v>
      </c>
      <c r="C1688" s="69" t="s">
        <v>3393</v>
      </c>
      <c r="D1688" s="70">
        <v>0.73</v>
      </c>
      <c r="E1688" s="6" t="s">
        <v>3340</v>
      </c>
    </row>
    <row r="1689" spans="1:5" ht="30" x14ac:dyDescent="0.25">
      <c r="A1689" s="67" t="s">
        <v>3408</v>
      </c>
      <c r="B1689" s="68" t="s">
        <v>3409</v>
      </c>
      <c r="C1689" s="69" t="s">
        <v>3393</v>
      </c>
      <c r="D1689" s="70">
        <v>0.64</v>
      </c>
      <c r="E1689" s="6" t="s">
        <v>3340</v>
      </c>
    </row>
    <row r="1690" spans="1:5" ht="30" x14ac:dyDescent="0.25">
      <c r="A1690" s="67" t="s">
        <v>3410</v>
      </c>
      <c r="B1690" s="68" t="s">
        <v>3411</v>
      </c>
      <c r="C1690" s="69" t="s">
        <v>3393</v>
      </c>
      <c r="D1690" s="70">
        <v>0.62</v>
      </c>
      <c r="E1690" s="6" t="s">
        <v>3340</v>
      </c>
    </row>
    <row r="1691" spans="1:5" ht="45" x14ac:dyDescent="0.25">
      <c r="A1691" s="67" t="s">
        <v>3412</v>
      </c>
      <c r="B1691" s="68" t="s">
        <v>3413</v>
      </c>
      <c r="C1691" s="69" t="s">
        <v>3393</v>
      </c>
      <c r="D1691" s="70">
        <v>1.02</v>
      </c>
      <c r="E1691" s="6" t="s">
        <v>3340</v>
      </c>
    </row>
    <row r="1692" spans="1:5" ht="45" x14ac:dyDescent="0.25">
      <c r="A1692" s="67" t="s">
        <v>3414</v>
      </c>
      <c r="B1692" s="68" t="s">
        <v>3415</v>
      </c>
      <c r="C1692" s="69" t="s">
        <v>3393</v>
      </c>
      <c r="D1692" s="70">
        <v>0.81</v>
      </c>
      <c r="E1692" s="6" t="s">
        <v>3340</v>
      </c>
    </row>
    <row r="1693" spans="1:5" ht="30" x14ac:dyDescent="0.25">
      <c r="A1693" s="67" t="s">
        <v>3416</v>
      </c>
      <c r="B1693" s="68" t="s">
        <v>3417</v>
      </c>
      <c r="C1693" s="69" t="s">
        <v>3393</v>
      </c>
      <c r="D1693" s="70">
        <v>0.64</v>
      </c>
      <c r="E1693" s="6" t="s">
        <v>3340</v>
      </c>
    </row>
    <row r="1694" spans="1:5" ht="30" x14ac:dyDescent="0.25">
      <c r="A1694" s="67" t="s">
        <v>3418</v>
      </c>
      <c r="B1694" s="68" t="s">
        <v>3419</v>
      </c>
      <c r="C1694" s="69" t="s">
        <v>3393</v>
      </c>
      <c r="D1694" s="70">
        <v>0.87</v>
      </c>
      <c r="E1694" s="6" t="s">
        <v>3340</v>
      </c>
    </row>
    <row r="1695" spans="1:5" ht="30" x14ac:dyDescent="0.25">
      <c r="A1695" s="67" t="s">
        <v>3420</v>
      </c>
      <c r="B1695" s="68" t="s">
        <v>3421</v>
      </c>
      <c r="C1695" s="69" t="s">
        <v>3393</v>
      </c>
      <c r="D1695" s="70">
        <v>0.71</v>
      </c>
      <c r="E1695" s="6" t="s">
        <v>3340</v>
      </c>
    </row>
    <row r="1696" spans="1:5" ht="30" x14ac:dyDescent="0.25">
      <c r="A1696" s="67" t="s">
        <v>3422</v>
      </c>
      <c r="B1696" s="68" t="s">
        <v>3423</v>
      </c>
      <c r="C1696" s="69" t="s">
        <v>3393</v>
      </c>
      <c r="D1696" s="70">
        <v>0.6</v>
      </c>
      <c r="E1696" s="6" t="s">
        <v>3340</v>
      </c>
    </row>
    <row r="1697" spans="1:5" ht="30" x14ac:dyDescent="0.25">
      <c r="A1697" s="67" t="s">
        <v>3424</v>
      </c>
      <c r="B1697" s="68" t="s">
        <v>3425</v>
      </c>
      <c r="C1697" s="69" t="s">
        <v>3393</v>
      </c>
      <c r="D1697" s="70">
        <v>1</v>
      </c>
      <c r="E1697" s="6" t="s">
        <v>3340</v>
      </c>
    </row>
    <row r="1698" spans="1:5" ht="30" x14ac:dyDescent="0.25">
      <c r="A1698" s="67" t="s">
        <v>3426</v>
      </c>
      <c r="B1698" s="68" t="s">
        <v>3427</v>
      </c>
      <c r="C1698" s="69" t="s">
        <v>3393</v>
      </c>
      <c r="D1698" s="70">
        <v>0.66</v>
      </c>
      <c r="E1698" s="6" t="s">
        <v>3340</v>
      </c>
    </row>
    <row r="1699" spans="1:5" ht="30" x14ac:dyDescent="0.25">
      <c r="A1699" s="67" t="s">
        <v>3428</v>
      </c>
      <c r="B1699" s="68" t="s">
        <v>3429</v>
      </c>
      <c r="C1699" s="69" t="s">
        <v>3393</v>
      </c>
      <c r="D1699" s="70">
        <v>0.56999999999999995</v>
      </c>
      <c r="E1699" s="6" t="s">
        <v>3340</v>
      </c>
    </row>
    <row r="1700" spans="1:5" ht="30" x14ac:dyDescent="0.25">
      <c r="A1700" s="67" t="s">
        <v>3430</v>
      </c>
      <c r="B1700" s="68" t="s">
        <v>3431</v>
      </c>
      <c r="C1700" s="69" t="s">
        <v>3393</v>
      </c>
      <c r="D1700" s="70">
        <v>0.41</v>
      </c>
      <c r="E1700" s="6" t="s">
        <v>3340</v>
      </c>
    </row>
    <row r="1701" spans="1:5" ht="30" x14ac:dyDescent="0.25">
      <c r="A1701" s="67" t="s">
        <v>3432</v>
      </c>
      <c r="B1701" s="68" t="s">
        <v>3433</v>
      </c>
      <c r="C1701" s="69" t="s">
        <v>3393</v>
      </c>
      <c r="D1701" s="70">
        <v>0.31</v>
      </c>
      <c r="E1701" s="6" t="s">
        <v>3340</v>
      </c>
    </row>
    <row r="1702" spans="1:5" ht="30" x14ac:dyDescent="0.25">
      <c r="A1702" s="67" t="s">
        <v>3434</v>
      </c>
      <c r="B1702" s="68" t="s">
        <v>3435</v>
      </c>
      <c r="C1702" s="69" t="s">
        <v>3393</v>
      </c>
      <c r="D1702" s="70">
        <v>0.24</v>
      </c>
      <c r="E1702" s="6" t="s">
        <v>3340</v>
      </c>
    </row>
    <row r="1703" spans="1:5" ht="30" x14ac:dyDescent="0.25">
      <c r="A1703" s="67" t="s">
        <v>3436</v>
      </c>
      <c r="B1703" s="68" t="s">
        <v>3437</v>
      </c>
      <c r="C1703" s="69" t="s">
        <v>3393</v>
      </c>
      <c r="D1703" s="70">
        <v>0.21</v>
      </c>
      <c r="E1703" s="6" t="s">
        <v>3340</v>
      </c>
    </row>
    <row r="1704" spans="1:5" ht="15" x14ac:dyDescent="0.25">
      <c r="A1704" s="67" t="s">
        <v>3438</v>
      </c>
      <c r="B1704" s="68" t="s">
        <v>3439</v>
      </c>
      <c r="C1704" s="69" t="s">
        <v>3440</v>
      </c>
      <c r="D1704" s="70">
        <v>1295.3499999999999</v>
      </c>
      <c r="E1704" s="6" t="s">
        <v>3340</v>
      </c>
    </row>
    <row r="1705" spans="1:5" ht="30" x14ac:dyDescent="0.25">
      <c r="A1705" s="67" t="s">
        <v>3441</v>
      </c>
      <c r="B1705" s="68" t="s">
        <v>3442</v>
      </c>
      <c r="C1705" s="69" t="s">
        <v>3343</v>
      </c>
      <c r="D1705" s="70">
        <v>1194.32</v>
      </c>
      <c r="E1705" s="6" t="s">
        <v>3340</v>
      </c>
    </row>
    <row r="1706" spans="1:5" ht="15" x14ac:dyDescent="0.25">
      <c r="A1706" s="67" t="s">
        <v>3443</v>
      </c>
      <c r="B1706" s="68" t="s">
        <v>3444</v>
      </c>
      <c r="C1706" s="69"/>
      <c r="D1706" s="70"/>
      <c r="E1706" s="6" t="s">
        <v>3340</v>
      </c>
    </row>
    <row r="1707" spans="1:5" ht="30" x14ac:dyDescent="0.25">
      <c r="A1707" s="67" t="s">
        <v>3445</v>
      </c>
      <c r="B1707" s="68" t="s">
        <v>3446</v>
      </c>
      <c r="C1707" s="69" t="s">
        <v>3390</v>
      </c>
      <c r="D1707" s="70">
        <v>1285.68</v>
      </c>
      <c r="E1707" s="6" t="s">
        <v>3340</v>
      </c>
    </row>
    <row r="1708" spans="1:5" ht="30" x14ac:dyDescent="0.25">
      <c r="A1708" s="67" t="s">
        <v>3447</v>
      </c>
      <c r="B1708" s="68" t="s">
        <v>3448</v>
      </c>
      <c r="C1708" s="69" t="s">
        <v>3390</v>
      </c>
      <c r="D1708" s="70">
        <v>6660.6</v>
      </c>
      <c r="E1708" s="6" t="s">
        <v>3340</v>
      </c>
    </row>
    <row r="1709" spans="1:5" ht="15" x14ac:dyDescent="0.25">
      <c r="A1709" s="67" t="s">
        <v>3449</v>
      </c>
      <c r="B1709" s="68" t="s">
        <v>3450</v>
      </c>
      <c r="C1709" s="69" t="s">
        <v>3451</v>
      </c>
      <c r="D1709" s="70">
        <v>97.94</v>
      </c>
      <c r="E1709" s="6" t="s">
        <v>3340</v>
      </c>
    </row>
    <row r="1710" spans="1:5" ht="15" x14ac:dyDescent="0.25">
      <c r="A1710" s="67" t="s">
        <v>3452</v>
      </c>
      <c r="B1710" s="68" t="s">
        <v>3453</v>
      </c>
      <c r="C1710" s="69" t="s">
        <v>3451</v>
      </c>
      <c r="D1710" s="70">
        <v>89.71</v>
      </c>
      <c r="E1710" s="6" t="s">
        <v>3340</v>
      </c>
    </row>
    <row r="1711" spans="1:5" ht="15" x14ac:dyDescent="0.25">
      <c r="A1711" s="67" t="s">
        <v>3454</v>
      </c>
      <c r="B1711" s="68" t="s">
        <v>3455</v>
      </c>
      <c r="C1711" s="69" t="s">
        <v>3451</v>
      </c>
      <c r="D1711" s="70">
        <v>398.67</v>
      </c>
      <c r="E1711" s="6" t="s">
        <v>3340</v>
      </c>
    </row>
    <row r="1712" spans="1:5" ht="15" x14ac:dyDescent="0.25">
      <c r="A1712" s="67" t="s">
        <v>3456</v>
      </c>
      <c r="B1712" s="68" t="s">
        <v>3457</v>
      </c>
      <c r="C1712" s="69" t="s">
        <v>3451</v>
      </c>
      <c r="D1712" s="70">
        <v>638.01</v>
      </c>
      <c r="E1712" s="6" t="s">
        <v>3340</v>
      </c>
    </row>
    <row r="1713" spans="1:5" ht="30" x14ac:dyDescent="0.25">
      <c r="A1713" s="67" t="s">
        <v>3458</v>
      </c>
      <c r="B1713" s="68" t="s">
        <v>3459</v>
      </c>
      <c r="C1713" s="69" t="s">
        <v>3451</v>
      </c>
      <c r="D1713" s="70">
        <v>94.44</v>
      </c>
      <c r="E1713" s="6" t="s">
        <v>3340</v>
      </c>
    </row>
    <row r="1714" spans="1:5" ht="15" x14ac:dyDescent="0.25">
      <c r="A1714" s="67" t="s">
        <v>3460</v>
      </c>
      <c r="B1714" s="68" t="s">
        <v>3461</v>
      </c>
      <c r="C1714" s="69"/>
      <c r="D1714" s="70"/>
      <c r="E1714" s="6" t="s">
        <v>3340</v>
      </c>
    </row>
    <row r="1715" spans="1:5" ht="30" x14ac:dyDescent="0.25">
      <c r="A1715" s="67" t="s">
        <v>3462</v>
      </c>
      <c r="B1715" s="68" t="s">
        <v>3463</v>
      </c>
      <c r="C1715" s="69" t="s">
        <v>3390</v>
      </c>
      <c r="D1715" s="70">
        <v>405.36</v>
      </c>
      <c r="E1715" s="6" t="s">
        <v>3340</v>
      </c>
    </row>
    <row r="1716" spans="1:5" ht="15" x14ac:dyDescent="0.25">
      <c r="A1716" s="67" t="s">
        <v>3464</v>
      </c>
      <c r="B1716" s="68" t="s">
        <v>3465</v>
      </c>
      <c r="C1716" s="69" t="s">
        <v>3393</v>
      </c>
      <c r="D1716" s="70">
        <v>9.26</v>
      </c>
      <c r="E1716" s="6" t="s">
        <v>3340</v>
      </c>
    </row>
    <row r="1717" spans="1:5" ht="15" x14ac:dyDescent="0.25">
      <c r="A1717" s="67" t="s">
        <v>3466</v>
      </c>
      <c r="B1717" s="68" t="s">
        <v>3467</v>
      </c>
      <c r="C1717" s="69" t="s">
        <v>3393</v>
      </c>
      <c r="D1717" s="70">
        <v>150.12</v>
      </c>
      <c r="E1717" s="6" t="s">
        <v>3340</v>
      </c>
    </row>
    <row r="1718" spans="1:5" ht="15" x14ac:dyDescent="0.25">
      <c r="A1718" s="67" t="s">
        <v>3468</v>
      </c>
      <c r="B1718" s="68" t="s">
        <v>3469</v>
      </c>
      <c r="C1718" s="69" t="s">
        <v>3393</v>
      </c>
      <c r="D1718" s="70">
        <v>70.12</v>
      </c>
      <c r="E1718" s="6" t="s">
        <v>3340</v>
      </c>
    </row>
    <row r="1719" spans="1:5" ht="15" x14ac:dyDescent="0.25">
      <c r="A1719" s="67" t="s">
        <v>3470</v>
      </c>
      <c r="B1719" s="68" t="s">
        <v>3471</v>
      </c>
      <c r="C1719" s="69" t="s">
        <v>3393</v>
      </c>
      <c r="D1719" s="70">
        <v>32.15</v>
      </c>
      <c r="E1719" s="6" t="s">
        <v>3340</v>
      </c>
    </row>
    <row r="1720" spans="1:5" ht="15" x14ac:dyDescent="0.25">
      <c r="A1720" s="67" t="s">
        <v>3472</v>
      </c>
      <c r="B1720" s="68" t="s">
        <v>3473</v>
      </c>
      <c r="C1720" s="69" t="s">
        <v>3451</v>
      </c>
      <c r="D1720" s="70">
        <v>5.8</v>
      </c>
      <c r="E1720" s="6" t="s">
        <v>3340</v>
      </c>
    </row>
    <row r="1721" spans="1:5" ht="30" x14ac:dyDescent="0.25">
      <c r="A1721" s="67" t="s">
        <v>3474</v>
      </c>
      <c r="B1721" s="68" t="s">
        <v>3475</v>
      </c>
      <c r="C1721" s="69" t="s">
        <v>3476</v>
      </c>
      <c r="D1721" s="70">
        <v>485.18</v>
      </c>
      <c r="E1721" s="6" t="s">
        <v>3340</v>
      </c>
    </row>
    <row r="1722" spans="1:5" ht="15" x14ac:dyDescent="0.25">
      <c r="A1722" s="67" t="s">
        <v>3477</v>
      </c>
      <c r="B1722" s="68" t="s">
        <v>3478</v>
      </c>
      <c r="C1722" s="69" t="s">
        <v>3451</v>
      </c>
      <c r="D1722" s="70">
        <v>242.99</v>
      </c>
      <c r="E1722" s="6" t="s">
        <v>3340</v>
      </c>
    </row>
    <row r="1723" spans="1:5" ht="15" x14ac:dyDescent="0.25">
      <c r="A1723" s="67" t="s">
        <v>3479</v>
      </c>
      <c r="B1723" s="68" t="s">
        <v>3480</v>
      </c>
      <c r="C1723" s="69" t="s">
        <v>3451</v>
      </c>
      <c r="D1723" s="70">
        <v>276.85000000000002</v>
      </c>
      <c r="E1723" s="6" t="s">
        <v>3340</v>
      </c>
    </row>
    <row r="1724" spans="1:5" ht="15" x14ac:dyDescent="0.25">
      <c r="A1724" s="67" t="s">
        <v>3481</v>
      </c>
      <c r="B1724" s="68" t="s">
        <v>3482</v>
      </c>
      <c r="C1724" s="69" t="s">
        <v>3451</v>
      </c>
      <c r="D1724" s="70">
        <v>359.6</v>
      </c>
      <c r="E1724" s="6" t="s">
        <v>3340</v>
      </c>
    </row>
    <row r="1725" spans="1:5" ht="15" x14ac:dyDescent="0.25">
      <c r="A1725" s="67" t="s">
        <v>3483</v>
      </c>
      <c r="B1725" s="68" t="s">
        <v>3484</v>
      </c>
      <c r="C1725" s="69" t="s">
        <v>3451</v>
      </c>
      <c r="D1725" s="70">
        <v>368.68</v>
      </c>
      <c r="E1725" s="6" t="s">
        <v>3340</v>
      </c>
    </row>
    <row r="1726" spans="1:5" ht="30" x14ac:dyDescent="0.25">
      <c r="A1726" s="67" t="s">
        <v>3485</v>
      </c>
      <c r="B1726" s="68" t="s">
        <v>3486</v>
      </c>
      <c r="C1726" s="69" t="s">
        <v>3390</v>
      </c>
      <c r="D1726" s="70">
        <v>250.87</v>
      </c>
      <c r="E1726" s="6" t="s">
        <v>3340</v>
      </c>
    </row>
    <row r="1727" spans="1:5" ht="30" x14ac:dyDescent="0.25">
      <c r="A1727" s="67" t="s">
        <v>3487</v>
      </c>
      <c r="B1727" s="68" t="s">
        <v>3488</v>
      </c>
      <c r="C1727" s="69" t="s">
        <v>3343</v>
      </c>
      <c r="D1727" s="70">
        <v>12.99</v>
      </c>
      <c r="E1727" s="6" t="s">
        <v>3340</v>
      </c>
    </row>
    <row r="1728" spans="1:5" ht="30" x14ac:dyDescent="0.25">
      <c r="A1728" s="67" t="s">
        <v>3489</v>
      </c>
      <c r="B1728" s="68" t="s">
        <v>3490</v>
      </c>
      <c r="C1728" s="69" t="s">
        <v>3343</v>
      </c>
      <c r="D1728" s="70">
        <v>14.94</v>
      </c>
      <c r="E1728" s="6" t="s">
        <v>3340</v>
      </c>
    </row>
    <row r="1729" spans="1:5" ht="30" x14ac:dyDescent="0.25">
      <c r="A1729" s="67" t="s">
        <v>3491</v>
      </c>
      <c r="B1729" s="68" t="s">
        <v>3492</v>
      </c>
      <c r="C1729" s="69" t="s">
        <v>3343</v>
      </c>
      <c r="D1729" s="70">
        <v>15.98</v>
      </c>
      <c r="E1729" s="6" t="s">
        <v>3340</v>
      </c>
    </row>
    <row r="1730" spans="1:5" ht="30" x14ac:dyDescent="0.25">
      <c r="A1730" s="67" t="s">
        <v>3493</v>
      </c>
      <c r="B1730" s="68" t="s">
        <v>3494</v>
      </c>
      <c r="C1730" s="69" t="s">
        <v>3343</v>
      </c>
      <c r="D1730" s="70">
        <v>19.88</v>
      </c>
      <c r="E1730" s="6" t="s">
        <v>3340</v>
      </c>
    </row>
    <row r="1731" spans="1:5" ht="30" x14ac:dyDescent="0.25">
      <c r="A1731" s="67" t="s">
        <v>3495</v>
      </c>
      <c r="B1731" s="68" t="s">
        <v>3496</v>
      </c>
      <c r="C1731" s="69" t="s">
        <v>3343</v>
      </c>
      <c r="D1731" s="70">
        <v>21.67</v>
      </c>
      <c r="E1731" s="6" t="s">
        <v>3340</v>
      </c>
    </row>
    <row r="1732" spans="1:5" ht="30" x14ac:dyDescent="0.25">
      <c r="A1732" s="67" t="s">
        <v>3497</v>
      </c>
      <c r="B1732" s="68" t="s">
        <v>3498</v>
      </c>
      <c r="C1732" s="69" t="s">
        <v>3343</v>
      </c>
      <c r="D1732" s="70">
        <v>24.1</v>
      </c>
      <c r="E1732" s="6" t="s">
        <v>3340</v>
      </c>
    </row>
    <row r="1733" spans="1:5" ht="30" x14ac:dyDescent="0.25">
      <c r="A1733" s="67" t="s">
        <v>3499</v>
      </c>
      <c r="B1733" s="68" t="s">
        <v>3500</v>
      </c>
      <c r="C1733" s="69" t="s">
        <v>3343</v>
      </c>
      <c r="D1733" s="70">
        <v>26.31</v>
      </c>
      <c r="E1733" s="6" t="s">
        <v>3340</v>
      </c>
    </row>
    <row r="1734" spans="1:5" ht="30" x14ac:dyDescent="0.25">
      <c r="A1734" s="67" t="s">
        <v>3501</v>
      </c>
      <c r="B1734" s="68" t="s">
        <v>3502</v>
      </c>
      <c r="C1734" s="69" t="s">
        <v>3343</v>
      </c>
      <c r="D1734" s="70">
        <v>25.98</v>
      </c>
      <c r="E1734" s="6" t="s">
        <v>3340</v>
      </c>
    </row>
    <row r="1735" spans="1:5" ht="30" x14ac:dyDescent="0.25">
      <c r="A1735" s="67" t="s">
        <v>3503</v>
      </c>
      <c r="B1735" s="68" t="s">
        <v>3504</v>
      </c>
      <c r="C1735" s="69" t="s">
        <v>3343</v>
      </c>
      <c r="D1735" s="70">
        <v>28.89</v>
      </c>
      <c r="E1735" s="6" t="s">
        <v>3340</v>
      </c>
    </row>
    <row r="1736" spans="1:5" ht="30" x14ac:dyDescent="0.25">
      <c r="A1736" s="67" t="s">
        <v>3505</v>
      </c>
      <c r="B1736" s="68" t="s">
        <v>3506</v>
      </c>
      <c r="C1736" s="69" t="s">
        <v>3343</v>
      </c>
      <c r="D1736" s="70">
        <v>31.43</v>
      </c>
      <c r="E1736" s="6" t="s">
        <v>3340</v>
      </c>
    </row>
    <row r="1737" spans="1:5" ht="30" x14ac:dyDescent="0.25">
      <c r="A1737" s="67" t="s">
        <v>3507</v>
      </c>
      <c r="B1737" s="68" t="s">
        <v>3508</v>
      </c>
      <c r="C1737" s="69" t="s">
        <v>3343</v>
      </c>
      <c r="D1737" s="70">
        <v>35.07</v>
      </c>
      <c r="E1737" s="6" t="s">
        <v>3340</v>
      </c>
    </row>
    <row r="1738" spans="1:5" ht="15" x14ac:dyDescent="0.25">
      <c r="A1738" s="67" t="s">
        <v>3509</v>
      </c>
      <c r="B1738" s="68" t="s">
        <v>3510</v>
      </c>
      <c r="C1738" s="69" t="s">
        <v>3451</v>
      </c>
      <c r="D1738" s="70">
        <v>265.70999999999998</v>
      </c>
      <c r="E1738" s="6" t="s">
        <v>3340</v>
      </c>
    </row>
    <row r="1739" spans="1:5" ht="15" x14ac:dyDescent="0.25">
      <c r="A1739" s="67" t="s">
        <v>3511</v>
      </c>
      <c r="B1739" s="68" t="s">
        <v>3512</v>
      </c>
      <c r="C1739" s="69" t="s">
        <v>3451</v>
      </c>
      <c r="D1739" s="70">
        <v>399.22</v>
      </c>
      <c r="E1739" s="6" t="s">
        <v>3340</v>
      </c>
    </row>
    <row r="1740" spans="1:5" ht="15" x14ac:dyDescent="0.25">
      <c r="A1740" s="67" t="s">
        <v>3513</v>
      </c>
      <c r="B1740" s="68" t="s">
        <v>3514</v>
      </c>
      <c r="C1740" s="69" t="s">
        <v>3451</v>
      </c>
      <c r="D1740" s="70">
        <v>401.7</v>
      </c>
      <c r="E1740" s="6" t="s">
        <v>3340</v>
      </c>
    </row>
    <row r="1741" spans="1:5" ht="15" x14ac:dyDescent="0.25">
      <c r="A1741" s="67" t="s">
        <v>3515</v>
      </c>
      <c r="B1741" s="68" t="s">
        <v>3516</v>
      </c>
      <c r="C1741" s="69" t="s">
        <v>3451</v>
      </c>
      <c r="D1741" s="70">
        <v>435.05</v>
      </c>
      <c r="E1741" s="6" t="s">
        <v>3340</v>
      </c>
    </row>
    <row r="1742" spans="1:5" ht="15" x14ac:dyDescent="0.25">
      <c r="A1742" s="67" t="s">
        <v>3517</v>
      </c>
      <c r="B1742" s="68" t="s">
        <v>3518</v>
      </c>
      <c r="C1742" s="69" t="s">
        <v>3451</v>
      </c>
      <c r="D1742" s="70">
        <v>456.28</v>
      </c>
      <c r="E1742" s="6" t="s">
        <v>3340</v>
      </c>
    </row>
    <row r="1743" spans="1:5" ht="15" x14ac:dyDescent="0.25">
      <c r="A1743" s="67" t="s">
        <v>3519</v>
      </c>
      <c r="B1743" s="68" t="s">
        <v>3520</v>
      </c>
      <c r="C1743" s="69" t="s">
        <v>3451</v>
      </c>
      <c r="D1743" s="70">
        <v>570.65</v>
      </c>
      <c r="E1743" s="6" t="s">
        <v>3340</v>
      </c>
    </row>
    <row r="1744" spans="1:5" ht="15" x14ac:dyDescent="0.25">
      <c r="A1744" s="67" t="s">
        <v>3521</v>
      </c>
      <c r="B1744" s="68" t="s">
        <v>3522</v>
      </c>
      <c r="C1744" s="69" t="s">
        <v>3451</v>
      </c>
      <c r="D1744" s="70">
        <v>216.75</v>
      </c>
      <c r="E1744" s="6" t="s">
        <v>3340</v>
      </c>
    </row>
    <row r="1745" spans="1:5" ht="30" x14ac:dyDescent="0.25">
      <c r="A1745" s="67" t="s">
        <v>3523</v>
      </c>
      <c r="B1745" s="68" t="s">
        <v>3524</v>
      </c>
      <c r="C1745" s="69" t="s">
        <v>3390</v>
      </c>
      <c r="D1745" s="70">
        <v>5986.31</v>
      </c>
      <c r="E1745" s="6" t="s">
        <v>3340</v>
      </c>
    </row>
    <row r="1746" spans="1:5" ht="30" x14ac:dyDescent="0.25">
      <c r="A1746" s="67" t="s">
        <v>3525</v>
      </c>
      <c r="B1746" s="68" t="s">
        <v>3526</v>
      </c>
      <c r="C1746" s="69" t="s">
        <v>3393</v>
      </c>
      <c r="D1746" s="70">
        <v>53.51</v>
      </c>
      <c r="E1746" s="6" t="s">
        <v>3340</v>
      </c>
    </row>
    <row r="1747" spans="1:5" ht="15" x14ac:dyDescent="0.25">
      <c r="A1747" s="67" t="s">
        <v>3527</v>
      </c>
      <c r="B1747" s="68" t="s">
        <v>3528</v>
      </c>
      <c r="C1747" s="69" t="s">
        <v>3393</v>
      </c>
      <c r="D1747" s="70">
        <v>499.83</v>
      </c>
      <c r="E1747" s="6" t="s">
        <v>3340</v>
      </c>
    </row>
    <row r="1748" spans="1:5" ht="15" x14ac:dyDescent="0.25">
      <c r="A1748" s="67" t="s">
        <v>3529</v>
      </c>
      <c r="B1748" s="68" t="s">
        <v>3530</v>
      </c>
      <c r="C1748" s="69"/>
      <c r="D1748" s="70"/>
      <c r="E1748" s="6" t="s">
        <v>3340</v>
      </c>
    </row>
    <row r="1749" spans="1:5" ht="30" x14ac:dyDescent="0.25">
      <c r="A1749" s="67" t="s">
        <v>3531</v>
      </c>
      <c r="B1749" s="68" t="s">
        <v>3532</v>
      </c>
      <c r="C1749" s="69" t="s">
        <v>3343</v>
      </c>
      <c r="D1749" s="70">
        <v>9839.7000000000007</v>
      </c>
      <c r="E1749" s="6" t="s">
        <v>3340</v>
      </c>
    </row>
    <row r="1750" spans="1:5" ht="15" x14ac:dyDescent="0.25">
      <c r="A1750" s="67" t="s">
        <v>3533</v>
      </c>
      <c r="B1750" s="68" t="s">
        <v>3534</v>
      </c>
      <c r="C1750" s="69" t="s">
        <v>3343</v>
      </c>
      <c r="D1750" s="70">
        <v>13111</v>
      </c>
      <c r="E1750" s="6" t="s">
        <v>3340</v>
      </c>
    </row>
    <row r="1751" spans="1:5" ht="15" x14ac:dyDescent="0.25">
      <c r="A1751" s="67" t="s">
        <v>3535</v>
      </c>
      <c r="B1751" s="68" t="s">
        <v>3536</v>
      </c>
      <c r="C1751" s="69" t="s">
        <v>3343</v>
      </c>
      <c r="D1751" s="70">
        <v>11624.7</v>
      </c>
      <c r="E1751" s="6" t="s">
        <v>3340</v>
      </c>
    </row>
    <row r="1752" spans="1:5" ht="15" x14ac:dyDescent="0.25">
      <c r="A1752" s="67" t="s">
        <v>3537</v>
      </c>
      <c r="B1752" s="68" t="s">
        <v>3538</v>
      </c>
      <c r="C1752" s="69" t="s">
        <v>3343</v>
      </c>
      <c r="D1752" s="70">
        <v>27182.93</v>
      </c>
      <c r="E1752" s="6" t="s">
        <v>3340</v>
      </c>
    </row>
    <row r="1753" spans="1:5" ht="15" x14ac:dyDescent="0.25">
      <c r="A1753" s="67" t="s">
        <v>3539</v>
      </c>
      <c r="B1753" s="68" t="s">
        <v>3540</v>
      </c>
      <c r="C1753" s="69" t="s">
        <v>3343</v>
      </c>
      <c r="D1753" s="70">
        <v>41397.629999999997</v>
      </c>
      <c r="E1753" s="6" t="s">
        <v>3340</v>
      </c>
    </row>
    <row r="1754" spans="1:5" ht="15" x14ac:dyDescent="0.25">
      <c r="A1754" s="67" t="s">
        <v>3541</v>
      </c>
      <c r="B1754" s="68" t="s">
        <v>3542</v>
      </c>
      <c r="C1754" s="69" t="s">
        <v>3343</v>
      </c>
      <c r="D1754" s="70">
        <v>16765.650000000001</v>
      </c>
      <c r="E1754" s="6" t="s">
        <v>3340</v>
      </c>
    </row>
    <row r="1755" spans="1:5" ht="15" x14ac:dyDescent="0.25">
      <c r="A1755" s="67" t="s">
        <v>3543</v>
      </c>
      <c r="B1755" s="68" t="s">
        <v>3544</v>
      </c>
      <c r="C1755" s="69" t="s">
        <v>3343</v>
      </c>
      <c r="D1755" s="70">
        <v>19895.55</v>
      </c>
      <c r="E1755" s="6" t="s">
        <v>3340</v>
      </c>
    </row>
    <row r="1756" spans="1:5" ht="15" x14ac:dyDescent="0.25">
      <c r="A1756" s="67" t="s">
        <v>3545</v>
      </c>
      <c r="B1756" s="68" t="s">
        <v>3546</v>
      </c>
      <c r="C1756" s="69" t="s">
        <v>3343</v>
      </c>
      <c r="D1756" s="70">
        <v>31742.55</v>
      </c>
      <c r="E1756" s="6" t="s">
        <v>3340</v>
      </c>
    </row>
    <row r="1757" spans="1:5" ht="15" x14ac:dyDescent="0.25">
      <c r="A1757" s="67" t="s">
        <v>3547</v>
      </c>
      <c r="B1757" s="68" t="s">
        <v>3548</v>
      </c>
      <c r="C1757" s="69"/>
      <c r="D1757" s="70"/>
      <c r="E1757" s="6" t="s">
        <v>3340</v>
      </c>
    </row>
    <row r="1758" spans="1:5" ht="30" x14ac:dyDescent="0.25">
      <c r="A1758" s="67" t="s">
        <v>3549</v>
      </c>
      <c r="B1758" s="68" t="s">
        <v>3550</v>
      </c>
      <c r="C1758" s="69" t="s">
        <v>3390</v>
      </c>
      <c r="D1758" s="70">
        <v>8405.0300000000007</v>
      </c>
      <c r="E1758" s="6" t="s">
        <v>3340</v>
      </c>
    </row>
    <row r="1759" spans="1:5" ht="45" x14ac:dyDescent="0.25">
      <c r="A1759" s="67" t="s">
        <v>3551</v>
      </c>
      <c r="B1759" s="68" t="s">
        <v>3552</v>
      </c>
      <c r="C1759" s="69" t="s">
        <v>3390</v>
      </c>
      <c r="D1759" s="70">
        <v>12987.48</v>
      </c>
      <c r="E1759" s="6" t="s">
        <v>3340</v>
      </c>
    </row>
    <row r="1760" spans="1:5" ht="30" x14ac:dyDescent="0.25">
      <c r="A1760" s="67" t="s">
        <v>3553</v>
      </c>
      <c r="B1760" s="68" t="s">
        <v>3554</v>
      </c>
      <c r="C1760" s="69" t="s">
        <v>3390</v>
      </c>
      <c r="D1760" s="70">
        <v>13001.16</v>
      </c>
      <c r="E1760" s="6" t="s">
        <v>3340</v>
      </c>
    </row>
    <row r="1761" spans="1:5" ht="30" x14ac:dyDescent="0.25">
      <c r="A1761" s="67" t="s">
        <v>3555</v>
      </c>
      <c r="B1761" s="68" t="s">
        <v>3556</v>
      </c>
      <c r="C1761" s="69" t="s">
        <v>3451</v>
      </c>
      <c r="D1761" s="70">
        <v>702.4</v>
      </c>
      <c r="E1761" s="6" t="s">
        <v>3340</v>
      </c>
    </row>
    <row r="1762" spans="1:5" ht="30" x14ac:dyDescent="0.25">
      <c r="A1762" s="67" t="s">
        <v>3557</v>
      </c>
      <c r="B1762" s="68" t="s">
        <v>3558</v>
      </c>
      <c r="C1762" s="69" t="s">
        <v>3451</v>
      </c>
      <c r="D1762" s="70">
        <v>489.45</v>
      </c>
      <c r="E1762" s="6" t="s">
        <v>3340</v>
      </c>
    </row>
    <row r="1763" spans="1:5" ht="30" x14ac:dyDescent="0.25">
      <c r="A1763" s="67" t="s">
        <v>3559</v>
      </c>
      <c r="B1763" s="68" t="s">
        <v>3560</v>
      </c>
      <c r="C1763" s="69" t="s">
        <v>3451</v>
      </c>
      <c r="D1763" s="70">
        <v>1269.6500000000001</v>
      </c>
      <c r="E1763" s="6" t="s">
        <v>3340</v>
      </c>
    </row>
    <row r="1764" spans="1:5" ht="30" x14ac:dyDescent="0.25">
      <c r="A1764" s="67" t="s">
        <v>3561</v>
      </c>
      <c r="B1764" s="68" t="s">
        <v>3562</v>
      </c>
      <c r="C1764" s="69" t="s">
        <v>3451</v>
      </c>
      <c r="D1764" s="70">
        <v>1249.6099999999999</v>
      </c>
      <c r="E1764" s="6" t="s">
        <v>3340</v>
      </c>
    </row>
    <row r="1765" spans="1:5" ht="30" x14ac:dyDescent="0.25">
      <c r="A1765" s="67" t="s">
        <v>3563</v>
      </c>
      <c r="B1765" s="68" t="s">
        <v>3564</v>
      </c>
      <c r="C1765" s="69" t="s">
        <v>3451</v>
      </c>
      <c r="D1765" s="70">
        <v>1565.75</v>
      </c>
      <c r="E1765" s="6" t="s">
        <v>3340</v>
      </c>
    </row>
    <row r="1766" spans="1:5" ht="30" x14ac:dyDescent="0.25">
      <c r="A1766" s="67" t="s">
        <v>3565</v>
      </c>
      <c r="B1766" s="68" t="s">
        <v>3566</v>
      </c>
      <c r="C1766" s="69" t="s">
        <v>3451</v>
      </c>
      <c r="D1766" s="70">
        <v>2024.64</v>
      </c>
      <c r="E1766" s="6" t="s">
        <v>3340</v>
      </c>
    </row>
    <row r="1767" spans="1:5" ht="30" x14ac:dyDescent="0.25">
      <c r="A1767" s="67" t="s">
        <v>3567</v>
      </c>
      <c r="B1767" s="68" t="s">
        <v>3568</v>
      </c>
      <c r="C1767" s="69" t="s">
        <v>3451</v>
      </c>
      <c r="D1767" s="70">
        <v>2307.81</v>
      </c>
      <c r="E1767" s="6" t="s">
        <v>3340</v>
      </c>
    </row>
    <row r="1768" spans="1:5" ht="30" x14ac:dyDescent="0.25">
      <c r="A1768" s="67" t="s">
        <v>3569</v>
      </c>
      <c r="B1768" s="68" t="s">
        <v>3570</v>
      </c>
      <c r="C1768" s="69" t="s">
        <v>3451</v>
      </c>
      <c r="D1768" s="70">
        <v>2492</v>
      </c>
      <c r="E1768" s="6" t="s">
        <v>3340</v>
      </c>
    </row>
    <row r="1769" spans="1:5" ht="30" x14ac:dyDescent="0.25">
      <c r="A1769" s="67" t="s">
        <v>3571</v>
      </c>
      <c r="B1769" s="68" t="s">
        <v>3572</v>
      </c>
      <c r="C1769" s="69" t="s">
        <v>3451</v>
      </c>
      <c r="D1769" s="70">
        <v>3054.65</v>
      </c>
      <c r="E1769" s="6" t="s">
        <v>3340</v>
      </c>
    </row>
    <row r="1770" spans="1:5" ht="30" x14ac:dyDescent="0.25">
      <c r="A1770" s="67" t="s">
        <v>3573</v>
      </c>
      <c r="B1770" s="68" t="s">
        <v>3574</v>
      </c>
      <c r="C1770" s="69" t="s">
        <v>3451</v>
      </c>
      <c r="D1770" s="70">
        <v>363.68</v>
      </c>
      <c r="E1770" s="6" t="s">
        <v>3340</v>
      </c>
    </row>
    <row r="1771" spans="1:5" ht="30" x14ac:dyDescent="0.25">
      <c r="A1771" s="67" t="s">
        <v>3575</v>
      </c>
      <c r="B1771" s="68" t="s">
        <v>3576</v>
      </c>
      <c r="C1771" s="69" t="s">
        <v>3451</v>
      </c>
      <c r="D1771" s="70">
        <v>1722.16</v>
      </c>
      <c r="E1771" s="6" t="s">
        <v>3340</v>
      </c>
    </row>
    <row r="1772" spans="1:5" ht="30" x14ac:dyDescent="0.25">
      <c r="A1772" s="67" t="s">
        <v>3577</v>
      </c>
      <c r="B1772" s="68" t="s">
        <v>3578</v>
      </c>
      <c r="C1772" s="69" t="s">
        <v>3451</v>
      </c>
      <c r="D1772" s="70">
        <v>7078.08</v>
      </c>
      <c r="E1772" s="6" t="s">
        <v>3340</v>
      </c>
    </row>
    <row r="1773" spans="1:5" ht="30" x14ac:dyDescent="0.25">
      <c r="A1773" s="67" t="s">
        <v>3579</v>
      </c>
      <c r="B1773" s="68" t="s">
        <v>3580</v>
      </c>
      <c r="C1773" s="69" t="s">
        <v>3451</v>
      </c>
      <c r="D1773" s="70">
        <v>365.44</v>
      </c>
      <c r="E1773" s="6" t="s">
        <v>3340</v>
      </c>
    </row>
    <row r="1774" spans="1:5" ht="30" x14ac:dyDescent="0.25">
      <c r="A1774" s="67" t="s">
        <v>3581</v>
      </c>
      <c r="B1774" s="68" t="s">
        <v>3582</v>
      </c>
      <c r="C1774" s="69" t="s">
        <v>3451</v>
      </c>
      <c r="D1774" s="70">
        <v>474.3</v>
      </c>
      <c r="E1774" s="6" t="s">
        <v>3340</v>
      </c>
    </row>
    <row r="1775" spans="1:5" ht="30" x14ac:dyDescent="0.25">
      <c r="A1775" s="67" t="s">
        <v>3583</v>
      </c>
      <c r="B1775" s="68" t="s">
        <v>3584</v>
      </c>
      <c r="C1775" s="69" t="s">
        <v>3451</v>
      </c>
      <c r="D1775" s="70">
        <v>587.5</v>
      </c>
      <c r="E1775" s="6" t="s">
        <v>3340</v>
      </c>
    </row>
    <row r="1776" spans="1:5" ht="30" x14ac:dyDescent="0.25">
      <c r="A1776" s="67" t="s">
        <v>3585</v>
      </c>
      <c r="B1776" s="68" t="s">
        <v>3586</v>
      </c>
      <c r="C1776" s="69" t="s">
        <v>3451</v>
      </c>
      <c r="D1776" s="70">
        <v>335.94</v>
      </c>
      <c r="E1776" s="6" t="s">
        <v>3340</v>
      </c>
    </row>
    <row r="1777" spans="1:5" ht="30" x14ac:dyDescent="0.25">
      <c r="A1777" s="67" t="s">
        <v>3587</v>
      </c>
      <c r="B1777" s="68" t="s">
        <v>3588</v>
      </c>
      <c r="C1777" s="69" t="s">
        <v>3451</v>
      </c>
      <c r="D1777" s="70">
        <v>553.39</v>
      </c>
      <c r="E1777" s="6" t="s">
        <v>3340</v>
      </c>
    </row>
    <row r="1778" spans="1:5" ht="30" x14ac:dyDescent="0.25">
      <c r="A1778" s="67" t="s">
        <v>3589</v>
      </c>
      <c r="B1778" s="68" t="s">
        <v>3590</v>
      </c>
      <c r="C1778" s="69" t="s">
        <v>3451</v>
      </c>
      <c r="D1778" s="70">
        <v>819.59</v>
      </c>
      <c r="E1778" s="6" t="s">
        <v>3340</v>
      </c>
    </row>
    <row r="1779" spans="1:5" ht="30" x14ac:dyDescent="0.25">
      <c r="A1779" s="67" t="s">
        <v>3591</v>
      </c>
      <c r="B1779" s="68" t="s">
        <v>3592</v>
      </c>
      <c r="C1779" s="69" t="s">
        <v>3451</v>
      </c>
      <c r="D1779" s="70">
        <v>1954.76</v>
      </c>
      <c r="E1779" s="6" t="s">
        <v>3340</v>
      </c>
    </row>
    <row r="1780" spans="1:5" ht="30" x14ac:dyDescent="0.25">
      <c r="A1780" s="67" t="s">
        <v>3593</v>
      </c>
      <c r="B1780" s="68" t="s">
        <v>3594</v>
      </c>
      <c r="C1780" s="69" t="s">
        <v>3451</v>
      </c>
      <c r="D1780" s="70">
        <v>2551.65</v>
      </c>
      <c r="E1780" s="6" t="s">
        <v>3340</v>
      </c>
    </row>
    <row r="1781" spans="1:5" ht="30" x14ac:dyDescent="0.25">
      <c r="A1781" s="67" t="s">
        <v>3595</v>
      </c>
      <c r="B1781" s="68" t="s">
        <v>3596</v>
      </c>
      <c r="C1781" s="69" t="s">
        <v>3451</v>
      </c>
      <c r="D1781" s="70">
        <v>2916.1</v>
      </c>
      <c r="E1781" s="6" t="s">
        <v>3340</v>
      </c>
    </row>
    <row r="1782" spans="1:5" ht="30" x14ac:dyDescent="0.25">
      <c r="A1782" s="67" t="s">
        <v>3597</v>
      </c>
      <c r="B1782" s="68" t="s">
        <v>3598</v>
      </c>
      <c r="C1782" s="69" t="s">
        <v>3451</v>
      </c>
      <c r="D1782" s="70">
        <v>800.08</v>
      </c>
      <c r="E1782" s="6" t="s">
        <v>3340</v>
      </c>
    </row>
    <row r="1783" spans="1:5" ht="30" x14ac:dyDescent="0.25">
      <c r="A1783" s="67" t="s">
        <v>3599</v>
      </c>
      <c r="B1783" s="68" t="s">
        <v>3600</v>
      </c>
      <c r="C1783" s="69" t="s">
        <v>3451</v>
      </c>
      <c r="D1783" s="70">
        <v>442.62</v>
      </c>
      <c r="E1783" s="6" t="s">
        <v>3340</v>
      </c>
    </row>
    <row r="1784" spans="1:5" ht="30" x14ac:dyDescent="0.25">
      <c r="A1784" s="67" t="s">
        <v>3601</v>
      </c>
      <c r="B1784" s="68" t="s">
        <v>3602</v>
      </c>
      <c r="C1784" s="69" t="s">
        <v>3451</v>
      </c>
      <c r="D1784" s="70">
        <v>846.31</v>
      </c>
      <c r="E1784" s="6" t="s">
        <v>3340</v>
      </c>
    </row>
    <row r="1785" spans="1:5" ht="30" x14ac:dyDescent="0.25">
      <c r="A1785" s="67" t="s">
        <v>3603</v>
      </c>
      <c r="B1785" s="68" t="s">
        <v>3604</v>
      </c>
      <c r="C1785" s="69" t="s">
        <v>3451</v>
      </c>
      <c r="D1785" s="70">
        <v>853.89</v>
      </c>
      <c r="E1785" s="6" t="s">
        <v>3340</v>
      </c>
    </row>
    <row r="1786" spans="1:5" ht="30" x14ac:dyDescent="0.25">
      <c r="A1786" s="67" t="s">
        <v>3605</v>
      </c>
      <c r="B1786" s="68" t="s">
        <v>3606</v>
      </c>
      <c r="C1786" s="69" t="s">
        <v>3451</v>
      </c>
      <c r="D1786" s="70">
        <v>623.38</v>
      </c>
      <c r="E1786" s="6" t="s">
        <v>3340</v>
      </c>
    </row>
    <row r="1787" spans="1:5" ht="30" x14ac:dyDescent="0.25">
      <c r="A1787" s="67" t="s">
        <v>3607</v>
      </c>
      <c r="B1787" s="68" t="s">
        <v>3608</v>
      </c>
      <c r="C1787" s="69" t="s">
        <v>3451</v>
      </c>
      <c r="D1787" s="70">
        <v>986.93</v>
      </c>
      <c r="E1787" s="6" t="s">
        <v>3340</v>
      </c>
    </row>
    <row r="1788" spans="1:5" ht="30" x14ac:dyDescent="0.25">
      <c r="A1788" s="67" t="s">
        <v>3609</v>
      </c>
      <c r="B1788" s="68" t="s">
        <v>3610</v>
      </c>
      <c r="C1788" s="69" t="s">
        <v>3451</v>
      </c>
      <c r="D1788" s="70">
        <v>2684.64</v>
      </c>
      <c r="E1788" s="6" t="s">
        <v>3340</v>
      </c>
    </row>
    <row r="1789" spans="1:5" ht="30" x14ac:dyDescent="0.25">
      <c r="A1789" s="67" t="s">
        <v>3611</v>
      </c>
      <c r="B1789" s="68" t="s">
        <v>3612</v>
      </c>
      <c r="C1789" s="69" t="s">
        <v>3451</v>
      </c>
      <c r="D1789" s="70">
        <v>1800.81</v>
      </c>
      <c r="E1789" s="6" t="s">
        <v>3340</v>
      </c>
    </row>
    <row r="1790" spans="1:5" ht="30" x14ac:dyDescent="0.25">
      <c r="A1790" s="67" t="s">
        <v>3613</v>
      </c>
      <c r="B1790" s="68" t="s">
        <v>3614</v>
      </c>
      <c r="C1790" s="69" t="s">
        <v>3451</v>
      </c>
      <c r="D1790" s="70">
        <v>2001.2</v>
      </c>
      <c r="E1790" s="6" t="s">
        <v>3340</v>
      </c>
    </row>
    <row r="1791" spans="1:5" ht="30" x14ac:dyDescent="0.25">
      <c r="A1791" s="67" t="s">
        <v>3615</v>
      </c>
      <c r="B1791" s="68" t="s">
        <v>3616</v>
      </c>
      <c r="C1791" s="69" t="s">
        <v>3451</v>
      </c>
      <c r="D1791" s="70">
        <v>2534.9699999999998</v>
      </c>
      <c r="E1791" s="6" t="s">
        <v>3340</v>
      </c>
    </row>
    <row r="1792" spans="1:5" ht="30" x14ac:dyDescent="0.25">
      <c r="A1792" s="67" t="s">
        <v>3617</v>
      </c>
      <c r="B1792" s="68" t="s">
        <v>3618</v>
      </c>
      <c r="C1792" s="69" t="s">
        <v>3451</v>
      </c>
      <c r="D1792" s="70">
        <v>2596.37</v>
      </c>
      <c r="E1792" s="6" t="s">
        <v>3340</v>
      </c>
    </row>
    <row r="1793" spans="1:5" ht="30" x14ac:dyDescent="0.25">
      <c r="A1793" s="67" t="s">
        <v>3619</v>
      </c>
      <c r="B1793" s="68" t="s">
        <v>3620</v>
      </c>
      <c r="C1793" s="69" t="s">
        <v>3451</v>
      </c>
      <c r="D1793" s="70">
        <v>510.25</v>
      </c>
      <c r="E1793" s="6" t="s">
        <v>3340</v>
      </c>
    </row>
    <row r="1794" spans="1:5" ht="30" x14ac:dyDescent="0.25">
      <c r="A1794" s="67" t="s">
        <v>3621</v>
      </c>
      <c r="B1794" s="68" t="s">
        <v>3622</v>
      </c>
      <c r="C1794" s="69" t="s">
        <v>3451</v>
      </c>
      <c r="D1794" s="70">
        <v>884.4</v>
      </c>
      <c r="E1794" s="6" t="s">
        <v>3340</v>
      </c>
    </row>
    <row r="1795" spans="1:5" ht="30" x14ac:dyDescent="0.25">
      <c r="A1795" s="67" t="s">
        <v>3623</v>
      </c>
      <c r="B1795" s="68" t="s">
        <v>3624</v>
      </c>
      <c r="C1795" s="69" t="s">
        <v>3451</v>
      </c>
      <c r="D1795" s="70">
        <v>1261.3399999999999</v>
      </c>
      <c r="E1795" s="6" t="s">
        <v>3340</v>
      </c>
    </row>
    <row r="1796" spans="1:5" ht="30" x14ac:dyDescent="0.25">
      <c r="A1796" s="67" t="s">
        <v>3625</v>
      </c>
      <c r="B1796" s="68" t="s">
        <v>3626</v>
      </c>
      <c r="C1796" s="69" t="s">
        <v>3451</v>
      </c>
      <c r="D1796" s="70">
        <v>1513.2</v>
      </c>
      <c r="E1796" s="6" t="s">
        <v>3340</v>
      </c>
    </row>
    <row r="1797" spans="1:5" ht="30" x14ac:dyDescent="0.25">
      <c r="A1797" s="67" t="s">
        <v>3627</v>
      </c>
      <c r="B1797" s="68" t="s">
        <v>3628</v>
      </c>
      <c r="C1797" s="69" t="s">
        <v>3451</v>
      </c>
      <c r="D1797" s="70">
        <v>2624.44</v>
      </c>
      <c r="E1797" s="6" t="s">
        <v>3340</v>
      </c>
    </row>
    <row r="1798" spans="1:5" ht="30" x14ac:dyDescent="0.25">
      <c r="A1798" s="67" t="s">
        <v>3629</v>
      </c>
      <c r="B1798" s="68" t="s">
        <v>3630</v>
      </c>
      <c r="C1798" s="69" t="s">
        <v>3451</v>
      </c>
      <c r="D1798" s="70">
        <v>1114.56</v>
      </c>
      <c r="E1798" s="6" t="s">
        <v>3340</v>
      </c>
    </row>
    <row r="1799" spans="1:5" ht="15" x14ac:dyDescent="0.25">
      <c r="A1799" s="67" t="s">
        <v>3631</v>
      </c>
      <c r="B1799" s="68" t="s">
        <v>3632</v>
      </c>
      <c r="C1799" s="69" t="s">
        <v>3476</v>
      </c>
      <c r="D1799" s="70">
        <v>1741.82</v>
      </c>
      <c r="E1799" s="6" t="s">
        <v>3340</v>
      </c>
    </row>
    <row r="1800" spans="1:5" ht="15" x14ac:dyDescent="0.25">
      <c r="A1800" s="67" t="s">
        <v>3633</v>
      </c>
      <c r="B1800" s="68" t="s">
        <v>3634</v>
      </c>
      <c r="C1800" s="69" t="s">
        <v>3476</v>
      </c>
      <c r="D1800" s="70">
        <v>2267.04</v>
      </c>
      <c r="E1800" s="6" t="s">
        <v>3340</v>
      </c>
    </row>
    <row r="1801" spans="1:5" ht="15" x14ac:dyDescent="0.25">
      <c r="A1801" s="67" t="s">
        <v>3635</v>
      </c>
      <c r="B1801" s="68" t="s">
        <v>3636</v>
      </c>
      <c r="C1801" s="69" t="s">
        <v>3451</v>
      </c>
      <c r="D1801" s="70">
        <v>88.86</v>
      </c>
      <c r="E1801" s="6" t="s">
        <v>3340</v>
      </c>
    </row>
    <row r="1802" spans="1:5" ht="15" x14ac:dyDescent="0.25">
      <c r="A1802" s="67" t="s">
        <v>3637</v>
      </c>
      <c r="B1802" s="68" t="s">
        <v>3638</v>
      </c>
      <c r="C1802" s="69" t="s">
        <v>3451</v>
      </c>
      <c r="D1802" s="70">
        <v>209.72</v>
      </c>
      <c r="E1802" s="6" t="s">
        <v>3340</v>
      </c>
    </row>
    <row r="1803" spans="1:5" ht="30" x14ac:dyDescent="0.25">
      <c r="A1803" s="67" t="s">
        <v>3639</v>
      </c>
      <c r="B1803" s="68" t="s">
        <v>3640</v>
      </c>
      <c r="C1803" s="69" t="s">
        <v>3390</v>
      </c>
      <c r="D1803" s="70">
        <v>4094.89</v>
      </c>
      <c r="E1803" s="6" t="s">
        <v>3340</v>
      </c>
    </row>
    <row r="1804" spans="1:5" ht="15" x14ac:dyDescent="0.25">
      <c r="A1804" s="67" t="s">
        <v>3641</v>
      </c>
      <c r="B1804" s="68" t="s">
        <v>3642</v>
      </c>
      <c r="C1804" s="69" t="s">
        <v>3643</v>
      </c>
      <c r="D1804" s="70">
        <v>529.32000000000005</v>
      </c>
      <c r="E1804" s="6" t="s">
        <v>3340</v>
      </c>
    </row>
    <row r="1805" spans="1:5" ht="30" x14ac:dyDescent="0.25">
      <c r="A1805" s="67" t="s">
        <v>3644</v>
      </c>
      <c r="B1805" s="68" t="s">
        <v>3645</v>
      </c>
      <c r="C1805" s="69" t="s">
        <v>3643</v>
      </c>
      <c r="D1805" s="70">
        <v>384.44</v>
      </c>
      <c r="E1805" s="6" t="s">
        <v>3340</v>
      </c>
    </row>
    <row r="1806" spans="1:5" ht="15" x14ac:dyDescent="0.25">
      <c r="A1806" s="67" t="s">
        <v>3646</v>
      </c>
      <c r="B1806" s="68" t="s">
        <v>3647</v>
      </c>
      <c r="C1806" s="69" t="s">
        <v>3643</v>
      </c>
      <c r="D1806" s="70">
        <v>360.2</v>
      </c>
      <c r="E1806" s="6" t="s">
        <v>3340</v>
      </c>
    </row>
    <row r="1807" spans="1:5" ht="15" x14ac:dyDescent="0.25">
      <c r="A1807" s="67" t="s">
        <v>3648</v>
      </c>
      <c r="B1807" s="68" t="s">
        <v>3649</v>
      </c>
      <c r="C1807" s="69" t="s">
        <v>3643</v>
      </c>
      <c r="D1807" s="70">
        <v>340.57</v>
      </c>
      <c r="E1807" s="6" t="s">
        <v>3340</v>
      </c>
    </row>
    <row r="1808" spans="1:5" ht="15" x14ac:dyDescent="0.25">
      <c r="A1808" s="67" t="s">
        <v>3650</v>
      </c>
      <c r="B1808" s="68" t="s">
        <v>3651</v>
      </c>
      <c r="C1808" s="69" t="s">
        <v>3343</v>
      </c>
      <c r="D1808" s="70">
        <v>3134.6</v>
      </c>
      <c r="E1808" s="6" t="s">
        <v>3340</v>
      </c>
    </row>
    <row r="1809" spans="1:5" ht="15" x14ac:dyDescent="0.25">
      <c r="A1809" s="67" t="s">
        <v>3652</v>
      </c>
      <c r="B1809" s="68" t="s">
        <v>3653</v>
      </c>
      <c r="C1809" s="69" t="s">
        <v>3654</v>
      </c>
      <c r="D1809" s="70">
        <v>2975.95</v>
      </c>
      <c r="E1809" s="6" t="s">
        <v>3340</v>
      </c>
    </row>
    <row r="1810" spans="1:5" ht="15" x14ac:dyDescent="0.25">
      <c r="A1810" s="67" t="s">
        <v>3655</v>
      </c>
      <c r="B1810" s="68" t="s">
        <v>3656</v>
      </c>
      <c r="C1810" s="69" t="s">
        <v>3343</v>
      </c>
      <c r="D1810" s="70">
        <v>311.13</v>
      </c>
      <c r="E1810" s="6" t="s">
        <v>3340</v>
      </c>
    </row>
    <row r="1811" spans="1:5" ht="30" x14ac:dyDescent="0.25">
      <c r="A1811" s="67" t="s">
        <v>3657</v>
      </c>
      <c r="B1811" s="68" t="s">
        <v>3658</v>
      </c>
      <c r="C1811" s="69" t="s">
        <v>3476</v>
      </c>
      <c r="D1811" s="70">
        <v>2871.85</v>
      </c>
      <c r="E1811" s="6" t="s">
        <v>3340</v>
      </c>
    </row>
    <row r="1812" spans="1:5" ht="30" x14ac:dyDescent="0.25">
      <c r="A1812" s="67" t="s">
        <v>3659</v>
      </c>
      <c r="B1812" s="68" t="s">
        <v>3660</v>
      </c>
      <c r="C1812" s="69" t="s">
        <v>3343</v>
      </c>
      <c r="D1812" s="70">
        <v>1798.77</v>
      </c>
      <c r="E1812" s="6" t="s">
        <v>3340</v>
      </c>
    </row>
    <row r="1813" spans="1:5" ht="15" x14ac:dyDescent="0.25">
      <c r="A1813" s="67" t="s">
        <v>3661</v>
      </c>
      <c r="B1813" s="68" t="s">
        <v>3662</v>
      </c>
      <c r="C1813" s="69" t="s">
        <v>3343</v>
      </c>
      <c r="D1813" s="70">
        <v>1111.94</v>
      </c>
      <c r="E1813" s="6" t="s">
        <v>3340</v>
      </c>
    </row>
    <row r="1814" spans="1:5" ht="15" x14ac:dyDescent="0.25">
      <c r="A1814" s="67" t="s">
        <v>3663</v>
      </c>
      <c r="B1814" s="68" t="s">
        <v>3664</v>
      </c>
      <c r="C1814" s="69" t="s">
        <v>3343</v>
      </c>
      <c r="D1814" s="70">
        <v>4294.59</v>
      </c>
      <c r="E1814" s="6" t="s">
        <v>3340</v>
      </c>
    </row>
    <row r="1815" spans="1:5" ht="15" x14ac:dyDescent="0.25">
      <c r="A1815" s="67" t="s">
        <v>3665</v>
      </c>
      <c r="B1815" s="68" t="s">
        <v>3666</v>
      </c>
      <c r="C1815" s="69" t="s">
        <v>3343</v>
      </c>
      <c r="D1815" s="70">
        <v>4905.5</v>
      </c>
      <c r="E1815" s="6" t="s">
        <v>3340</v>
      </c>
    </row>
    <row r="1816" spans="1:5" ht="15" x14ac:dyDescent="0.25">
      <c r="A1816" s="67" t="s">
        <v>3667</v>
      </c>
      <c r="B1816" s="68" t="s">
        <v>3668</v>
      </c>
      <c r="C1816" s="69" t="s">
        <v>3343</v>
      </c>
      <c r="D1816" s="70">
        <v>5833.71</v>
      </c>
      <c r="E1816" s="6" t="s">
        <v>3340</v>
      </c>
    </row>
    <row r="1817" spans="1:5" ht="15" x14ac:dyDescent="0.25">
      <c r="A1817" s="67" t="s">
        <v>3669</v>
      </c>
      <c r="B1817" s="68" t="s">
        <v>3670</v>
      </c>
      <c r="C1817" s="69"/>
      <c r="D1817" s="70"/>
      <c r="E1817" s="6" t="s">
        <v>3340</v>
      </c>
    </row>
    <row r="1818" spans="1:5" ht="15" x14ac:dyDescent="0.25">
      <c r="A1818" s="67" t="s">
        <v>3671</v>
      </c>
      <c r="B1818" s="68" t="s">
        <v>3672</v>
      </c>
      <c r="C1818" s="69"/>
      <c r="D1818" s="70"/>
      <c r="E1818" s="6" t="s">
        <v>3340</v>
      </c>
    </row>
    <row r="1819" spans="1:5" ht="15" x14ac:dyDescent="0.25">
      <c r="A1819" s="67" t="s">
        <v>153</v>
      </c>
      <c r="B1819" s="68" t="s">
        <v>3673</v>
      </c>
      <c r="C1819" s="69" t="s">
        <v>3393</v>
      </c>
      <c r="D1819" s="70">
        <v>563.29999999999995</v>
      </c>
      <c r="E1819" s="6" t="s">
        <v>3340</v>
      </c>
    </row>
    <row r="1820" spans="1:5" ht="15" x14ac:dyDescent="0.25">
      <c r="A1820" s="67" t="s">
        <v>3674</v>
      </c>
      <c r="B1820" s="68" t="s">
        <v>3675</v>
      </c>
      <c r="C1820" s="69" t="s">
        <v>3393</v>
      </c>
      <c r="D1820" s="70">
        <v>1046.6600000000001</v>
      </c>
      <c r="E1820" s="6" t="s">
        <v>3340</v>
      </c>
    </row>
    <row r="1821" spans="1:5" ht="30" x14ac:dyDescent="0.25">
      <c r="A1821" s="67" t="s">
        <v>17</v>
      </c>
      <c r="B1821" s="68" t="s">
        <v>3676</v>
      </c>
      <c r="C1821" s="69" t="s">
        <v>3677</v>
      </c>
      <c r="D1821" s="70">
        <v>1221.1600000000001</v>
      </c>
      <c r="E1821" s="6" t="s">
        <v>3340</v>
      </c>
    </row>
    <row r="1822" spans="1:5" ht="15" x14ac:dyDescent="0.25">
      <c r="A1822" s="67" t="s">
        <v>155</v>
      </c>
      <c r="B1822" s="68" t="s">
        <v>3678</v>
      </c>
      <c r="C1822" s="69" t="s">
        <v>3393</v>
      </c>
      <c r="D1822" s="70">
        <v>23.69</v>
      </c>
      <c r="E1822" s="6" t="s">
        <v>3340</v>
      </c>
    </row>
    <row r="1823" spans="1:5" ht="15" x14ac:dyDescent="0.25">
      <c r="A1823" s="67" t="s">
        <v>3679</v>
      </c>
      <c r="B1823" s="68" t="s">
        <v>3680</v>
      </c>
      <c r="C1823" s="69"/>
      <c r="D1823" s="70"/>
      <c r="E1823" s="6" t="s">
        <v>3340</v>
      </c>
    </row>
    <row r="1824" spans="1:5" ht="15" x14ac:dyDescent="0.25">
      <c r="A1824" s="67" t="s">
        <v>3681</v>
      </c>
      <c r="B1824" s="68" t="s">
        <v>3682</v>
      </c>
      <c r="C1824" s="69" t="s">
        <v>3677</v>
      </c>
      <c r="D1824" s="70">
        <v>936.13</v>
      </c>
      <c r="E1824" s="6" t="s">
        <v>3340</v>
      </c>
    </row>
    <row r="1825" spans="1:5" ht="30" x14ac:dyDescent="0.25">
      <c r="A1825" s="67" t="s">
        <v>149</v>
      </c>
      <c r="B1825" s="68" t="s">
        <v>3683</v>
      </c>
      <c r="C1825" s="69" t="s">
        <v>3677</v>
      </c>
      <c r="D1825" s="70">
        <v>1556.92</v>
      </c>
      <c r="E1825" s="6" t="s">
        <v>3340</v>
      </c>
    </row>
    <row r="1826" spans="1:5" ht="30" x14ac:dyDescent="0.25">
      <c r="A1826" s="67" t="s">
        <v>3684</v>
      </c>
      <c r="B1826" s="68" t="s">
        <v>3685</v>
      </c>
      <c r="C1826" s="69" t="s">
        <v>3677</v>
      </c>
      <c r="D1826" s="70">
        <v>1435.92</v>
      </c>
      <c r="E1826" s="6" t="s">
        <v>3340</v>
      </c>
    </row>
    <row r="1827" spans="1:5" ht="15" x14ac:dyDescent="0.25">
      <c r="A1827" s="67" t="s">
        <v>19</v>
      </c>
      <c r="B1827" s="68" t="s">
        <v>3686</v>
      </c>
      <c r="C1827" s="69" t="s">
        <v>3677</v>
      </c>
      <c r="D1827" s="70">
        <v>952.59</v>
      </c>
      <c r="E1827" s="6" t="s">
        <v>3340</v>
      </c>
    </row>
    <row r="1828" spans="1:5" ht="15" x14ac:dyDescent="0.25">
      <c r="A1828" s="67" t="s">
        <v>3687</v>
      </c>
      <c r="B1828" s="68" t="s">
        <v>3688</v>
      </c>
      <c r="C1828" s="69" t="s">
        <v>3677</v>
      </c>
      <c r="D1828" s="70">
        <v>955.14</v>
      </c>
      <c r="E1828" s="6" t="s">
        <v>3340</v>
      </c>
    </row>
    <row r="1829" spans="1:5" ht="15" x14ac:dyDescent="0.25">
      <c r="A1829" s="67" t="s">
        <v>3689</v>
      </c>
      <c r="B1829" s="68" t="s">
        <v>3690</v>
      </c>
      <c r="C1829" s="69"/>
      <c r="D1829" s="70"/>
      <c r="E1829" s="6" t="s">
        <v>3340</v>
      </c>
    </row>
    <row r="1830" spans="1:5" ht="15" x14ac:dyDescent="0.25">
      <c r="A1830" s="67" t="s">
        <v>3691</v>
      </c>
      <c r="B1830" s="68" t="s">
        <v>3692</v>
      </c>
      <c r="C1830" s="69" t="s">
        <v>3393</v>
      </c>
      <c r="D1830" s="70">
        <v>2.71</v>
      </c>
      <c r="E1830" s="6" t="s">
        <v>3340</v>
      </c>
    </row>
    <row r="1831" spans="1:5" ht="15" x14ac:dyDescent="0.25">
      <c r="A1831" s="67" t="s">
        <v>3693</v>
      </c>
      <c r="B1831" s="68" t="s">
        <v>3694</v>
      </c>
      <c r="C1831" s="69" t="s">
        <v>3393</v>
      </c>
      <c r="D1831" s="70">
        <v>26.89</v>
      </c>
      <c r="E1831" s="6" t="s">
        <v>3340</v>
      </c>
    </row>
    <row r="1832" spans="1:5" ht="15" x14ac:dyDescent="0.25">
      <c r="A1832" s="67" t="s">
        <v>3695</v>
      </c>
      <c r="B1832" s="68" t="s">
        <v>3696</v>
      </c>
      <c r="C1832" s="69" t="s">
        <v>3393</v>
      </c>
      <c r="D1832" s="70">
        <v>47.68</v>
      </c>
      <c r="E1832" s="6" t="s">
        <v>3340</v>
      </c>
    </row>
    <row r="1833" spans="1:5" ht="15" x14ac:dyDescent="0.25">
      <c r="A1833" s="67" t="s">
        <v>3697</v>
      </c>
      <c r="B1833" s="68" t="s">
        <v>3698</v>
      </c>
      <c r="C1833" s="69" t="s">
        <v>3393</v>
      </c>
      <c r="D1833" s="70">
        <v>112.09</v>
      </c>
      <c r="E1833" s="6" t="s">
        <v>3340</v>
      </c>
    </row>
    <row r="1834" spans="1:5" ht="15" x14ac:dyDescent="0.25">
      <c r="A1834" s="67" t="s">
        <v>3699</v>
      </c>
      <c r="B1834" s="68" t="s">
        <v>3700</v>
      </c>
      <c r="C1834" s="69" t="s">
        <v>3393</v>
      </c>
      <c r="D1834" s="70">
        <v>111.71</v>
      </c>
      <c r="E1834" s="6" t="s">
        <v>3340</v>
      </c>
    </row>
    <row r="1835" spans="1:5" ht="30" x14ac:dyDescent="0.25">
      <c r="A1835" s="67" t="s">
        <v>3701</v>
      </c>
      <c r="B1835" s="68" t="s">
        <v>3702</v>
      </c>
      <c r="C1835" s="69" t="s">
        <v>3703</v>
      </c>
      <c r="D1835" s="70">
        <v>47.32</v>
      </c>
      <c r="E1835" s="6" t="s">
        <v>3340</v>
      </c>
    </row>
    <row r="1836" spans="1:5" ht="15" x14ac:dyDescent="0.25">
      <c r="A1836" s="67" t="s">
        <v>3704</v>
      </c>
      <c r="B1836" s="68" t="s">
        <v>3705</v>
      </c>
      <c r="C1836" s="69" t="s">
        <v>3393</v>
      </c>
      <c r="D1836" s="70">
        <v>17.96</v>
      </c>
      <c r="E1836" s="6" t="s">
        <v>3340</v>
      </c>
    </row>
    <row r="1837" spans="1:5" ht="15" x14ac:dyDescent="0.25">
      <c r="A1837" s="67" t="s">
        <v>3706</v>
      </c>
      <c r="B1837" s="68" t="s">
        <v>3707</v>
      </c>
      <c r="C1837" s="69" t="s">
        <v>3393</v>
      </c>
      <c r="D1837" s="70">
        <v>132.47</v>
      </c>
      <c r="E1837" s="6" t="s">
        <v>3340</v>
      </c>
    </row>
    <row r="1838" spans="1:5" ht="15" x14ac:dyDescent="0.25">
      <c r="A1838" s="67" t="s">
        <v>3708</v>
      </c>
      <c r="B1838" s="68" t="s">
        <v>3709</v>
      </c>
      <c r="C1838" s="69" t="s">
        <v>3393</v>
      </c>
      <c r="D1838" s="70">
        <v>141.32</v>
      </c>
      <c r="E1838" s="6" t="s">
        <v>3340</v>
      </c>
    </row>
    <row r="1839" spans="1:5" ht="30" x14ac:dyDescent="0.25">
      <c r="A1839" s="67" t="s">
        <v>3710</v>
      </c>
      <c r="B1839" s="68" t="s">
        <v>3711</v>
      </c>
      <c r="C1839" s="69" t="s">
        <v>3476</v>
      </c>
      <c r="D1839" s="70">
        <v>99.38</v>
      </c>
      <c r="E1839" s="6" t="s">
        <v>3340</v>
      </c>
    </row>
    <row r="1840" spans="1:5" ht="15" x14ac:dyDescent="0.25">
      <c r="A1840" s="67" t="s">
        <v>3712</v>
      </c>
      <c r="B1840" s="68" t="s">
        <v>3713</v>
      </c>
      <c r="C1840" s="69"/>
      <c r="D1840" s="70"/>
      <c r="E1840" s="6" t="s">
        <v>3340</v>
      </c>
    </row>
    <row r="1841" spans="1:5" ht="30" x14ac:dyDescent="0.25">
      <c r="A1841" s="67" t="s">
        <v>3714</v>
      </c>
      <c r="B1841" s="68" t="s">
        <v>3715</v>
      </c>
      <c r="C1841" s="69" t="s">
        <v>3451</v>
      </c>
      <c r="D1841" s="70">
        <v>13.04</v>
      </c>
      <c r="E1841" s="6" t="s">
        <v>3340</v>
      </c>
    </row>
    <row r="1842" spans="1:5" ht="30" x14ac:dyDescent="0.25">
      <c r="A1842" s="67" t="s">
        <v>3716</v>
      </c>
      <c r="B1842" s="68" t="s">
        <v>3717</v>
      </c>
      <c r="C1842" s="69" t="s">
        <v>3451</v>
      </c>
      <c r="D1842" s="70">
        <v>32.93</v>
      </c>
      <c r="E1842" s="6" t="s">
        <v>3340</v>
      </c>
    </row>
    <row r="1843" spans="1:5" ht="30" x14ac:dyDescent="0.25">
      <c r="A1843" s="67" t="s">
        <v>3718</v>
      </c>
      <c r="B1843" s="68" t="s">
        <v>3719</v>
      </c>
      <c r="C1843" s="69" t="s">
        <v>3393</v>
      </c>
      <c r="D1843" s="70">
        <v>13.04</v>
      </c>
      <c r="E1843" s="6" t="s">
        <v>3340</v>
      </c>
    </row>
    <row r="1844" spans="1:5" ht="30" x14ac:dyDescent="0.25">
      <c r="A1844" s="67" t="s">
        <v>3720</v>
      </c>
      <c r="B1844" s="68" t="s">
        <v>3721</v>
      </c>
      <c r="C1844" s="69" t="s">
        <v>3393</v>
      </c>
      <c r="D1844" s="70">
        <v>32.93</v>
      </c>
      <c r="E1844" s="6" t="s">
        <v>3340</v>
      </c>
    </row>
    <row r="1845" spans="1:5" ht="30" x14ac:dyDescent="0.25">
      <c r="A1845" s="67" t="s">
        <v>3722</v>
      </c>
      <c r="B1845" s="68" t="s">
        <v>3723</v>
      </c>
      <c r="C1845" s="69" t="s">
        <v>3677</v>
      </c>
      <c r="D1845" s="70">
        <v>2269.88</v>
      </c>
      <c r="E1845" s="6" t="s">
        <v>3340</v>
      </c>
    </row>
    <row r="1846" spans="1:5" ht="15" x14ac:dyDescent="0.25">
      <c r="A1846" s="67" t="s">
        <v>3724</v>
      </c>
      <c r="B1846" s="68" t="s">
        <v>3725</v>
      </c>
      <c r="C1846" s="69" t="s">
        <v>3726</v>
      </c>
      <c r="D1846" s="70">
        <v>28.67</v>
      </c>
      <c r="E1846" s="6" t="s">
        <v>3340</v>
      </c>
    </row>
    <row r="1847" spans="1:5" ht="15" x14ac:dyDescent="0.25">
      <c r="A1847" s="67" t="s">
        <v>3727</v>
      </c>
      <c r="B1847" s="68" t="s">
        <v>3728</v>
      </c>
      <c r="C1847" s="69" t="s">
        <v>3703</v>
      </c>
      <c r="D1847" s="70">
        <v>24.7</v>
      </c>
      <c r="E1847" s="6" t="s">
        <v>3340</v>
      </c>
    </row>
    <row r="1848" spans="1:5" ht="15" x14ac:dyDescent="0.25">
      <c r="A1848" s="67" t="s">
        <v>3729</v>
      </c>
      <c r="B1848" s="68" t="s">
        <v>3730</v>
      </c>
      <c r="C1848" s="69"/>
      <c r="D1848" s="70"/>
      <c r="E1848" s="6" t="s">
        <v>3340</v>
      </c>
    </row>
    <row r="1849" spans="1:5" ht="30" x14ac:dyDescent="0.25">
      <c r="A1849" s="67" t="s">
        <v>3731</v>
      </c>
      <c r="B1849" s="68" t="s">
        <v>3732</v>
      </c>
      <c r="C1849" s="69" t="s">
        <v>3677</v>
      </c>
      <c r="D1849" s="70">
        <v>15617.7</v>
      </c>
      <c r="E1849" s="6" t="s">
        <v>3340</v>
      </c>
    </row>
    <row r="1850" spans="1:5" ht="30" x14ac:dyDescent="0.25">
      <c r="A1850" s="67" t="s">
        <v>3733</v>
      </c>
      <c r="B1850" s="68" t="s">
        <v>3734</v>
      </c>
      <c r="C1850" s="69" t="s">
        <v>3677</v>
      </c>
      <c r="D1850" s="70">
        <v>24575.59</v>
      </c>
      <c r="E1850" s="6" t="s">
        <v>3340</v>
      </c>
    </row>
    <row r="1851" spans="1:5" ht="15" x14ac:dyDescent="0.25">
      <c r="A1851" s="67" t="s">
        <v>3735</v>
      </c>
      <c r="B1851" s="68" t="s">
        <v>3736</v>
      </c>
      <c r="C1851" s="69"/>
      <c r="D1851" s="70"/>
      <c r="E1851" s="6" t="s">
        <v>3340</v>
      </c>
    </row>
    <row r="1852" spans="1:5" ht="15" x14ac:dyDescent="0.25">
      <c r="A1852" s="67" t="s">
        <v>13</v>
      </c>
      <c r="B1852" s="68" t="s">
        <v>3737</v>
      </c>
      <c r="C1852" s="69" t="s">
        <v>3393</v>
      </c>
      <c r="D1852" s="70">
        <v>892.59</v>
      </c>
      <c r="E1852" s="6" t="s">
        <v>3340</v>
      </c>
    </row>
    <row r="1853" spans="1:5" ht="15" x14ac:dyDescent="0.25">
      <c r="A1853" s="67" t="s">
        <v>3738</v>
      </c>
      <c r="B1853" s="68" t="s">
        <v>3739</v>
      </c>
      <c r="C1853" s="69" t="s">
        <v>3393</v>
      </c>
      <c r="D1853" s="70">
        <v>388.04</v>
      </c>
      <c r="E1853" s="6" t="s">
        <v>3340</v>
      </c>
    </row>
    <row r="1854" spans="1:5" ht="15" x14ac:dyDescent="0.25">
      <c r="A1854" s="67" t="s">
        <v>3740</v>
      </c>
      <c r="B1854" s="68" t="s">
        <v>3741</v>
      </c>
      <c r="C1854" s="69" t="s">
        <v>3393</v>
      </c>
      <c r="D1854" s="70">
        <v>207.22</v>
      </c>
      <c r="E1854" s="6" t="s">
        <v>3340</v>
      </c>
    </row>
    <row r="1855" spans="1:5" ht="15" x14ac:dyDescent="0.25">
      <c r="A1855" s="67" t="s">
        <v>3742</v>
      </c>
      <c r="B1855" s="68" t="s">
        <v>3743</v>
      </c>
      <c r="C1855" s="69"/>
      <c r="D1855" s="70"/>
      <c r="E1855" s="6" t="s">
        <v>3340</v>
      </c>
    </row>
    <row r="1856" spans="1:5" ht="30" x14ac:dyDescent="0.25">
      <c r="A1856" s="67" t="s">
        <v>3744</v>
      </c>
      <c r="B1856" s="68" t="s">
        <v>3745</v>
      </c>
      <c r="C1856" s="69" t="s">
        <v>3393</v>
      </c>
      <c r="D1856" s="70">
        <v>8.14</v>
      </c>
      <c r="E1856" s="6" t="s">
        <v>3340</v>
      </c>
    </row>
    <row r="1857" spans="1:5" ht="45" x14ac:dyDescent="0.25">
      <c r="A1857" s="67" t="s">
        <v>150</v>
      </c>
      <c r="B1857" s="68" t="s">
        <v>3746</v>
      </c>
      <c r="C1857" s="69" t="s">
        <v>3393</v>
      </c>
      <c r="D1857" s="70">
        <v>5.37</v>
      </c>
      <c r="E1857" s="6" t="s">
        <v>3340</v>
      </c>
    </row>
    <row r="1858" spans="1:5" ht="45" x14ac:dyDescent="0.25">
      <c r="A1858" s="67" t="s">
        <v>31</v>
      </c>
      <c r="B1858" s="68" t="s">
        <v>3747</v>
      </c>
      <c r="C1858" s="69" t="s">
        <v>3393</v>
      </c>
      <c r="D1858" s="70">
        <v>5.87</v>
      </c>
      <c r="E1858" s="6" t="s">
        <v>3340</v>
      </c>
    </row>
    <row r="1859" spans="1:5" ht="15" x14ac:dyDescent="0.25">
      <c r="A1859" s="67" t="s">
        <v>3748</v>
      </c>
      <c r="B1859" s="68" t="s">
        <v>3749</v>
      </c>
      <c r="C1859" s="69" t="s">
        <v>3476</v>
      </c>
      <c r="D1859" s="70">
        <v>72.7</v>
      </c>
      <c r="E1859" s="6" t="s">
        <v>3340</v>
      </c>
    </row>
    <row r="1860" spans="1:5" ht="15" x14ac:dyDescent="0.25">
      <c r="A1860" s="67" t="s">
        <v>3750</v>
      </c>
      <c r="B1860" s="68" t="s">
        <v>3751</v>
      </c>
      <c r="C1860" s="69" t="s">
        <v>3476</v>
      </c>
      <c r="D1860" s="70">
        <v>85.63</v>
      </c>
      <c r="E1860" s="6" t="s">
        <v>3340</v>
      </c>
    </row>
    <row r="1861" spans="1:5" ht="15" x14ac:dyDescent="0.25">
      <c r="A1861" s="67" t="s">
        <v>3752</v>
      </c>
      <c r="B1861" s="68" t="s">
        <v>3753</v>
      </c>
      <c r="C1861" s="69"/>
      <c r="D1861" s="70"/>
      <c r="E1861" s="6" t="s">
        <v>3340</v>
      </c>
    </row>
    <row r="1862" spans="1:5" ht="15" x14ac:dyDescent="0.25">
      <c r="A1862" s="67" t="s">
        <v>23</v>
      </c>
      <c r="B1862" s="68" t="s">
        <v>3754</v>
      </c>
      <c r="C1862" s="69" t="s">
        <v>3393</v>
      </c>
      <c r="D1862" s="70">
        <v>17.82</v>
      </c>
      <c r="E1862" s="6" t="s">
        <v>3340</v>
      </c>
    </row>
    <row r="1863" spans="1:5" ht="15" x14ac:dyDescent="0.25">
      <c r="A1863" s="67" t="s">
        <v>3755</v>
      </c>
      <c r="B1863" s="68" t="s">
        <v>3756</v>
      </c>
      <c r="C1863" s="69" t="s">
        <v>3451</v>
      </c>
      <c r="D1863" s="70">
        <v>1.46</v>
      </c>
      <c r="E1863" s="6" t="s">
        <v>3340</v>
      </c>
    </row>
    <row r="1864" spans="1:5" ht="15" x14ac:dyDescent="0.25">
      <c r="A1864" s="67" t="s">
        <v>3757</v>
      </c>
      <c r="B1864" s="68" t="s">
        <v>3758</v>
      </c>
      <c r="C1864" s="69" t="s">
        <v>3451</v>
      </c>
      <c r="D1864" s="70">
        <v>1.46</v>
      </c>
      <c r="E1864" s="6" t="s">
        <v>3340</v>
      </c>
    </row>
    <row r="1865" spans="1:5" ht="15" x14ac:dyDescent="0.25">
      <c r="A1865" s="67" t="s">
        <v>3759</v>
      </c>
      <c r="B1865" s="68" t="s">
        <v>3760</v>
      </c>
      <c r="C1865" s="69" t="s">
        <v>3393</v>
      </c>
      <c r="D1865" s="70">
        <v>1.81</v>
      </c>
      <c r="E1865" s="6" t="s">
        <v>3340</v>
      </c>
    </row>
    <row r="1866" spans="1:5" ht="15" x14ac:dyDescent="0.25">
      <c r="A1866" s="67" t="s">
        <v>3761</v>
      </c>
      <c r="B1866" s="68" t="s">
        <v>3762</v>
      </c>
      <c r="C1866" s="69"/>
      <c r="D1866" s="70"/>
      <c r="E1866" s="6" t="s">
        <v>3340</v>
      </c>
    </row>
    <row r="1867" spans="1:5" ht="15" x14ac:dyDescent="0.25">
      <c r="A1867" s="67" t="s">
        <v>3763</v>
      </c>
      <c r="B1867" s="68" t="s">
        <v>3764</v>
      </c>
      <c r="C1867" s="69"/>
      <c r="D1867" s="70"/>
      <c r="E1867" s="6" t="s">
        <v>3340</v>
      </c>
    </row>
    <row r="1868" spans="1:5" ht="15" x14ac:dyDescent="0.25">
      <c r="A1868" s="67" t="s">
        <v>3765</v>
      </c>
      <c r="B1868" s="68" t="s">
        <v>3766</v>
      </c>
      <c r="C1868" s="69" t="s">
        <v>3476</v>
      </c>
      <c r="D1868" s="70">
        <v>235.73</v>
      </c>
      <c r="E1868" s="6" t="s">
        <v>3340</v>
      </c>
    </row>
    <row r="1869" spans="1:5" ht="15" x14ac:dyDescent="0.25">
      <c r="A1869" s="67" t="s">
        <v>3767</v>
      </c>
      <c r="B1869" s="68" t="s">
        <v>3768</v>
      </c>
      <c r="C1869" s="69" t="s">
        <v>3476</v>
      </c>
      <c r="D1869" s="70">
        <v>428.6</v>
      </c>
      <c r="E1869" s="6" t="s">
        <v>3340</v>
      </c>
    </row>
    <row r="1870" spans="1:5" ht="15" x14ac:dyDescent="0.25">
      <c r="A1870" s="67" t="s">
        <v>3769</v>
      </c>
      <c r="B1870" s="68" t="s">
        <v>3770</v>
      </c>
      <c r="C1870" s="69" t="s">
        <v>3393</v>
      </c>
      <c r="D1870" s="70">
        <v>32.15</v>
      </c>
      <c r="E1870" s="6" t="s">
        <v>3340</v>
      </c>
    </row>
    <row r="1871" spans="1:5" ht="30" x14ac:dyDescent="0.25">
      <c r="A1871" s="67" t="s">
        <v>158</v>
      </c>
      <c r="B1871" s="68" t="s">
        <v>3771</v>
      </c>
      <c r="C1871" s="69" t="s">
        <v>3476</v>
      </c>
      <c r="D1871" s="70">
        <v>585.48</v>
      </c>
      <c r="E1871" s="6" t="s">
        <v>3340</v>
      </c>
    </row>
    <row r="1872" spans="1:5" ht="30" x14ac:dyDescent="0.25">
      <c r="A1872" s="67" t="s">
        <v>3772</v>
      </c>
      <c r="B1872" s="68" t="s">
        <v>3773</v>
      </c>
      <c r="C1872" s="69" t="s">
        <v>3476</v>
      </c>
      <c r="D1872" s="70">
        <v>564.64</v>
      </c>
      <c r="E1872" s="6" t="s">
        <v>3340</v>
      </c>
    </row>
    <row r="1873" spans="1:5" ht="30" x14ac:dyDescent="0.25">
      <c r="A1873" s="67" t="s">
        <v>3774</v>
      </c>
      <c r="B1873" s="68" t="s">
        <v>3775</v>
      </c>
      <c r="C1873" s="69" t="s">
        <v>3476</v>
      </c>
      <c r="D1873" s="70">
        <v>324.58999999999997</v>
      </c>
      <c r="E1873" s="6" t="s">
        <v>3340</v>
      </c>
    </row>
    <row r="1874" spans="1:5" ht="30" x14ac:dyDescent="0.25">
      <c r="A1874" s="67" t="s">
        <v>3776</v>
      </c>
      <c r="B1874" s="68" t="s">
        <v>3777</v>
      </c>
      <c r="C1874" s="69" t="s">
        <v>3476</v>
      </c>
      <c r="D1874" s="70">
        <v>303.75</v>
      </c>
      <c r="E1874" s="6" t="s">
        <v>3340</v>
      </c>
    </row>
    <row r="1875" spans="1:5" ht="45" x14ac:dyDescent="0.25">
      <c r="A1875" s="67" t="s">
        <v>3778</v>
      </c>
      <c r="B1875" s="68" t="s">
        <v>3779</v>
      </c>
      <c r="C1875" s="69" t="s">
        <v>3393</v>
      </c>
      <c r="D1875" s="70">
        <v>32</v>
      </c>
      <c r="E1875" s="6" t="s">
        <v>3340</v>
      </c>
    </row>
    <row r="1876" spans="1:5" ht="30" x14ac:dyDescent="0.25">
      <c r="A1876" s="67" t="s">
        <v>3780</v>
      </c>
      <c r="B1876" s="68" t="s">
        <v>3781</v>
      </c>
      <c r="C1876" s="69" t="s">
        <v>3393</v>
      </c>
      <c r="D1876" s="70">
        <v>30.38</v>
      </c>
      <c r="E1876" s="6" t="s">
        <v>3340</v>
      </c>
    </row>
    <row r="1877" spans="1:5" ht="30" x14ac:dyDescent="0.25">
      <c r="A1877" s="67" t="s">
        <v>3782</v>
      </c>
      <c r="B1877" s="68" t="s">
        <v>3783</v>
      </c>
      <c r="C1877" s="69" t="s">
        <v>3476</v>
      </c>
      <c r="D1877" s="70">
        <v>319.94</v>
      </c>
      <c r="E1877" s="6" t="s">
        <v>3340</v>
      </c>
    </row>
    <row r="1878" spans="1:5" ht="30" x14ac:dyDescent="0.25">
      <c r="A1878" s="67" t="s">
        <v>3784</v>
      </c>
      <c r="B1878" s="68" t="s">
        <v>3785</v>
      </c>
      <c r="C1878" s="69" t="s">
        <v>3476</v>
      </c>
      <c r="D1878" s="70">
        <v>303.75</v>
      </c>
      <c r="E1878" s="6" t="s">
        <v>3340</v>
      </c>
    </row>
    <row r="1879" spans="1:5" ht="15" x14ac:dyDescent="0.25">
      <c r="A1879" s="67" t="s">
        <v>3786</v>
      </c>
      <c r="B1879" s="68" t="s">
        <v>3787</v>
      </c>
      <c r="C1879" s="69"/>
      <c r="D1879" s="70"/>
      <c r="E1879" s="6" t="s">
        <v>3340</v>
      </c>
    </row>
    <row r="1880" spans="1:5" ht="15" x14ac:dyDescent="0.25">
      <c r="A1880" s="67" t="s">
        <v>3788</v>
      </c>
      <c r="B1880" s="68" t="s">
        <v>3789</v>
      </c>
      <c r="C1880" s="69" t="s">
        <v>3476</v>
      </c>
      <c r="D1880" s="70">
        <v>128.58000000000001</v>
      </c>
      <c r="E1880" s="6" t="s">
        <v>3340</v>
      </c>
    </row>
    <row r="1881" spans="1:5" ht="30" x14ac:dyDescent="0.25">
      <c r="A1881" s="67" t="s">
        <v>3790</v>
      </c>
      <c r="B1881" s="68" t="s">
        <v>3791</v>
      </c>
      <c r="C1881" s="69" t="s">
        <v>3476</v>
      </c>
      <c r="D1881" s="70">
        <v>85.72</v>
      </c>
      <c r="E1881" s="6" t="s">
        <v>3340</v>
      </c>
    </row>
    <row r="1882" spans="1:5" ht="15" x14ac:dyDescent="0.25">
      <c r="A1882" s="67" t="s">
        <v>3792</v>
      </c>
      <c r="B1882" s="68" t="s">
        <v>3793</v>
      </c>
      <c r="C1882" s="69"/>
      <c r="D1882" s="70"/>
      <c r="E1882" s="6" t="s">
        <v>3340</v>
      </c>
    </row>
    <row r="1883" spans="1:5" ht="15" x14ac:dyDescent="0.25">
      <c r="A1883" s="67" t="s">
        <v>3794</v>
      </c>
      <c r="B1883" s="68" t="s">
        <v>3795</v>
      </c>
      <c r="C1883" s="69" t="s">
        <v>3393</v>
      </c>
      <c r="D1883" s="70">
        <v>3.21</v>
      </c>
      <c r="E1883" s="6" t="s">
        <v>3340</v>
      </c>
    </row>
    <row r="1884" spans="1:5" ht="15" x14ac:dyDescent="0.25">
      <c r="A1884" s="67" t="s">
        <v>3796</v>
      </c>
      <c r="B1884" s="68" t="s">
        <v>3797</v>
      </c>
      <c r="C1884" s="69" t="s">
        <v>3393</v>
      </c>
      <c r="D1884" s="70">
        <v>6.43</v>
      </c>
      <c r="E1884" s="6" t="s">
        <v>3340</v>
      </c>
    </row>
    <row r="1885" spans="1:5" ht="15" x14ac:dyDescent="0.25">
      <c r="A1885" s="67" t="s">
        <v>3798</v>
      </c>
      <c r="B1885" s="68" t="s">
        <v>3799</v>
      </c>
      <c r="C1885" s="69" t="s">
        <v>3393</v>
      </c>
      <c r="D1885" s="70">
        <v>10.72</v>
      </c>
      <c r="E1885" s="6" t="s">
        <v>3340</v>
      </c>
    </row>
    <row r="1886" spans="1:5" ht="15" x14ac:dyDescent="0.25">
      <c r="A1886" s="67" t="s">
        <v>3800</v>
      </c>
      <c r="B1886" s="68" t="s">
        <v>3801</v>
      </c>
      <c r="C1886" s="69"/>
      <c r="D1886" s="70"/>
      <c r="E1886" s="6" t="s">
        <v>3340</v>
      </c>
    </row>
    <row r="1887" spans="1:5" ht="15" x14ac:dyDescent="0.25">
      <c r="A1887" s="67" t="s">
        <v>3802</v>
      </c>
      <c r="B1887" s="68" t="s">
        <v>3803</v>
      </c>
      <c r="C1887" s="69" t="s">
        <v>3393</v>
      </c>
      <c r="D1887" s="70">
        <v>12.86</v>
      </c>
      <c r="E1887" s="6" t="s">
        <v>3340</v>
      </c>
    </row>
    <row r="1888" spans="1:5" ht="30" x14ac:dyDescent="0.25">
      <c r="A1888" s="67" t="s">
        <v>3804</v>
      </c>
      <c r="B1888" s="68" t="s">
        <v>3805</v>
      </c>
      <c r="C1888" s="69" t="s">
        <v>3393</v>
      </c>
      <c r="D1888" s="70">
        <v>10.72</v>
      </c>
      <c r="E1888" s="6" t="s">
        <v>3340</v>
      </c>
    </row>
    <row r="1889" spans="1:5" ht="30" x14ac:dyDescent="0.25">
      <c r="A1889" s="67" t="s">
        <v>3806</v>
      </c>
      <c r="B1889" s="68" t="s">
        <v>3807</v>
      </c>
      <c r="C1889" s="69" t="s">
        <v>3451</v>
      </c>
      <c r="D1889" s="70">
        <v>3.21</v>
      </c>
      <c r="E1889" s="6" t="s">
        <v>3340</v>
      </c>
    </row>
    <row r="1890" spans="1:5" ht="15" x14ac:dyDescent="0.25">
      <c r="A1890" s="67" t="s">
        <v>3808</v>
      </c>
      <c r="B1890" s="68" t="s">
        <v>3809</v>
      </c>
      <c r="C1890" s="69"/>
      <c r="D1890" s="70"/>
      <c r="E1890" s="6" t="s">
        <v>3340</v>
      </c>
    </row>
    <row r="1891" spans="1:5" ht="15" x14ac:dyDescent="0.25">
      <c r="A1891" s="67" t="s">
        <v>3810</v>
      </c>
      <c r="B1891" s="68" t="s">
        <v>3811</v>
      </c>
      <c r="C1891" s="69" t="s">
        <v>3393</v>
      </c>
      <c r="D1891" s="70">
        <v>8.57</v>
      </c>
      <c r="E1891" s="6" t="s">
        <v>3340</v>
      </c>
    </row>
    <row r="1892" spans="1:5" ht="15" x14ac:dyDescent="0.25">
      <c r="A1892" s="67" t="s">
        <v>3812</v>
      </c>
      <c r="B1892" s="68" t="s">
        <v>3813</v>
      </c>
      <c r="C1892" s="69"/>
      <c r="D1892" s="70"/>
      <c r="E1892" s="6" t="s">
        <v>3340</v>
      </c>
    </row>
    <row r="1893" spans="1:5" ht="45" x14ac:dyDescent="0.25">
      <c r="A1893" s="67" t="s">
        <v>3814</v>
      </c>
      <c r="B1893" s="68" t="s">
        <v>3815</v>
      </c>
      <c r="C1893" s="69" t="s">
        <v>3393</v>
      </c>
      <c r="D1893" s="70">
        <v>27.43</v>
      </c>
      <c r="E1893" s="6" t="s">
        <v>3340</v>
      </c>
    </row>
    <row r="1894" spans="1:5" ht="30" x14ac:dyDescent="0.25">
      <c r="A1894" s="67" t="s">
        <v>3816</v>
      </c>
      <c r="B1894" s="68" t="s">
        <v>3817</v>
      </c>
      <c r="C1894" s="69" t="s">
        <v>3393</v>
      </c>
      <c r="D1894" s="70">
        <v>12.23</v>
      </c>
      <c r="E1894" s="6" t="s">
        <v>3340</v>
      </c>
    </row>
    <row r="1895" spans="1:5" ht="15" x14ac:dyDescent="0.25">
      <c r="A1895" s="67" t="s">
        <v>3818</v>
      </c>
      <c r="B1895" s="68" t="s">
        <v>3819</v>
      </c>
      <c r="C1895" s="69"/>
      <c r="D1895" s="70"/>
      <c r="E1895" s="6" t="s">
        <v>3340</v>
      </c>
    </row>
    <row r="1896" spans="1:5" ht="30" x14ac:dyDescent="0.25">
      <c r="A1896" s="67" t="s">
        <v>3820</v>
      </c>
      <c r="B1896" s="68" t="s">
        <v>3821</v>
      </c>
      <c r="C1896" s="69" t="s">
        <v>3393</v>
      </c>
      <c r="D1896" s="70">
        <v>28.32</v>
      </c>
      <c r="E1896" s="6" t="s">
        <v>3340</v>
      </c>
    </row>
    <row r="1897" spans="1:5" ht="30" x14ac:dyDescent="0.25">
      <c r="A1897" s="67" t="s">
        <v>3822</v>
      </c>
      <c r="B1897" s="68" t="s">
        <v>3823</v>
      </c>
      <c r="C1897" s="69" t="s">
        <v>3393</v>
      </c>
      <c r="D1897" s="70">
        <v>26.1</v>
      </c>
      <c r="E1897" s="6" t="s">
        <v>3340</v>
      </c>
    </row>
    <row r="1898" spans="1:5" ht="30" x14ac:dyDescent="0.25">
      <c r="A1898" s="67" t="s">
        <v>3824</v>
      </c>
      <c r="B1898" s="68" t="s">
        <v>3825</v>
      </c>
      <c r="C1898" s="69" t="s">
        <v>3393</v>
      </c>
      <c r="D1898" s="70">
        <v>11.87</v>
      </c>
      <c r="E1898" s="6" t="s">
        <v>3340</v>
      </c>
    </row>
    <row r="1899" spans="1:5" ht="30" x14ac:dyDescent="0.25">
      <c r="A1899" s="67" t="s">
        <v>3826</v>
      </c>
      <c r="B1899" s="68" t="s">
        <v>3827</v>
      </c>
      <c r="C1899" s="69" t="s">
        <v>3393</v>
      </c>
      <c r="D1899" s="70">
        <v>9.34</v>
      </c>
      <c r="E1899" s="6" t="s">
        <v>3340</v>
      </c>
    </row>
    <row r="1900" spans="1:5" ht="30" x14ac:dyDescent="0.25">
      <c r="A1900" s="67" t="s">
        <v>3828</v>
      </c>
      <c r="B1900" s="68" t="s">
        <v>3829</v>
      </c>
      <c r="C1900" s="69" t="s">
        <v>3393</v>
      </c>
      <c r="D1900" s="70">
        <v>14.28</v>
      </c>
      <c r="E1900" s="6" t="s">
        <v>3340</v>
      </c>
    </row>
    <row r="1901" spans="1:5" ht="15" x14ac:dyDescent="0.25">
      <c r="A1901" s="67" t="s">
        <v>3830</v>
      </c>
      <c r="B1901" s="68" t="s">
        <v>3831</v>
      </c>
      <c r="C1901" s="69"/>
      <c r="D1901" s="70"/>
      <c r="E1901" s="6" t="s">
        <v>3340</v>
      </c>
    </row>
    <row r="1902" spans="1:5" ht="30" x14ac:dyDescent="0.25">
      <c r="A1902" s="67" t="s">
        <v>3832</v>
      </c>
      <c r="B1902" s="68" t="s">
        <v>3833</v>
      </c>
      <c r="C1902" s="69" t="s">
        <v>3393</v>
      </c>
      <c r="D1902" s="70">
        <v>11.14</v>
      </c>
      <c r="E1902" s="6" t="s">
        <v>3340</v>
      </c>
    </row>
    <row r="1903" spans="1:5" ht="30" x14ac:dyDescent="0.25">
      <c r="A1903" s="67" t="s">
        <v>3834</v>
      </c>
      <c r="B1903" s="68" t="s">
        <v>3835</v>
      </c>
      <c r="C1903" s="69" t="s">
        <v>3393</v>
      </c>
      <c r="D1903" s="70">
        <v>6.43</v>
      </c>
      <c r="E1903" s="6" t="s">
        <v>3340</v>
      </c>
    </row>
    <row r="1904" spans="1:5" ht="15" x14ac:dyDescent="0.25">
      <c r="A1904" s="67" t="s">
        <v>3836</v>
      </c>
      <c r="B1904" s="68" t="s">
        <v>3837</v>
      </c>
      <c r="C1904" s="69" t="s">
        <v>3393</v>
      </c>
      <c r="D1904" s="70">
        <v>6.43</v>
      </c>
      <c r="E1904" s="6" t="s">
        <v>3340</v>
      </c>
    </row>
    <row r="1905" spans="1:5" ht="15" x14ac:dyDescent="0.25">
      <c r="A1905" s="67" t="s">
        <v>3838</v>
      </c>
      <c r="B1905" s="68" t="s">
        <v>3839</v>
      </c>
      <c r="C1905" s="69" t="s">
        <v>3393</v>
      </c>
      <c r="D1905" s="70">
        <v>7.07</v>
      </c>
      <c r="E1905" s="6" t="s">
        <v>3340</v>
      </c>
    </row>
    <row r="1906" spans="1:5" ht="15" x14ac:dyDescent="0.25">
      <c r="A1906" s="67" t="s">
        <v>3840</v>
      </c>
      <c r="B1906" s="68" t="s">
        <v>3841</v>
      </c>
      <c r="C1906" s="69"/>
      <c r="D1906" s="70"/>
      <c r="E1906" s="6" t="s">
        <v>3340</v>
      </c>
    </row>
    <row r="1907" spans="1:5" ht="15" x14ac:dyDescent="0.25">
      <c r="A1907" s="67" t="s">
        <v>3842</v>
      </c>
      <c r="B1907" s="68" t="s">
        <v>3843</v>
      </c>
      <c r="C1907" s="69" t="s">
        <v>3393</v>
      </c>
      <c r="D1907" s="70">
        <v>17.239999999999998</v>
      </c>
      <c r="E1907" s="6" t="s">
        <v>3340</v>
      </c>
    </row>
    <row r="1908" spans="1:5" ht="30" x14ac:dyDescent="0.25">
      <c r="A1908" s="67" t="s">
        <v>3844</v>
      </c>
      <c r="B1908" s="68" t="s">
        <v>3845</v>
      </c>
      <c r="C1908" s="69" t="s">
        <v>3393</v>
      </c>
      <c r="D1908" s="70">
        <v>20.69</v>
      </c>
      <c r="E1908" s="6" t="s">
        <v>3340</v>
      </c>
    </row>
    <row r="1909" spans="1:5" ht="15" x14ac:dyDescent="0.25">
      <c r="A1909" s="67" t="s">
        <v>3846</v>
      </c>
      <c r="B1909" s="68" t="s">
        <v>3847</v>
      </c>
      <c r="C1909" s="69" t="s">
        <v>3451</v>
      </c>
      <c r="D1909" s="70">
        <v>6.9</v>
      </c>
      <c r="E1909" s="6" t="s">
        <v>3340</v>
      </c>
    </row>
    <row r="1910" spans="1:5" ht="15" x14ac:dyDescent="0.25">
      <c r="A1910" s="67" t="s">
        <v>3848</v>
      </c>
      <c r="B1910" s="68" t="s">
        <v>3849</v>
      </c>
      <c r="C1910" s="69"/>
      <c r="D1910" s="70"/>
      <c r="E1910" s="6" t="s">
        <v>3340</v>
      </c>
    </row>
    <row r="1911" spans="1:5" ht="15" x14ac:dyDescent="0.25">
      <c r="A1911" s="67" t="s">
        <v>3850</v>
      </c>
      <c r="B1911" s="68" t="s">
        <v>3851</v>
      </c>
      <c r="C1911" s="69" t="s">
        <v>3451</v>
      </c>
      <c r="D1911" s="70">
        <v>1.63</v>
      </c>
      <c r="E1911" s="6" t="s">
        <v>3340</v>
      </c>
    </row>
    <row r="1912" spans="1:5" ht="30" x14ac:dyDescent="0.25">
      <c r="A1912" s="67" t="s">
        <v>3852</v>
      </c>
      <c r="B1912" s="68" t="s">
        <v>3853</v>
      </c>
      <c r="C1912" s="69" t="s">
        <v>3451</v>
      </c>
      <c r="D1912" s="70">
        <v>2.4500000000000002</v>
      </c>
      <c r="E1912" s="6" t="s">
        <v>3340</v>
      </c>
    </row>
    <row r="1913" spans="1:5" ht="30" x14ac:dyDescent="0.25">
      <c r="A1913" s="67" t="s">
        <v>3854</v>
      </c>
      <c r="B1913" s="68" t="s">
        <v>3855</v>
      </c>
      <c r="C1913" s="69" t="s">
        <v>3393</v>
      </c>
      <c r="D1913" s="70">
        <v>16.97</v>
      </c>
      <c r="E1913" s="6" t="s">
        <v>3340</v>
      </c>
    </row>
    <row r="1914" spans="1:5" ht="30" x14ac:dyDescent="0.25">
      <c r="A1914" s="67" t="s">
        <v>3856</v>
      </c>
      <c r="B1914" s="68" t="s">
        <v>3857</v>
      </c>
      <c r="C1914" s="69" t="s">
        <v>3393</v>
      </c>
      <c r="D1914" s="70">
        <v>9.73</v>
      </c>
      <c r="E1914" s="6" t="s">
        <v>3340</v>
      </c>
    </row>
    <row r="1915" spans="1:5" ht="15" x14ac:dyDescent="0.25">
      <c r="A1915" s="67" t="s">
        <v>3858</v>
      </c>
      <c r="B1915" s="68" t="s">
        <v>3859</v>
      </c>
      <c r="C1915" s="69" t="s">
        <v>3393</v>
      </c>
      <c r="D1915" s="70">
        <v>13.84</v>
      </c>
      <c r="E1915" s="6" t="s">
        <v>3340</v>
      </c>
    </row>
    <row r="1916" spans="1:5" ht="15" x14ac:dyDescent="0.25">
      <c r="A1916" s="67" t="s">
        <v>3860</v>
      </c>
      <c r="B1916" s="68" t="s">
        <v>3861</v>
      </c>
      <c r="C1916" s="69" t="s">
        <v>3393</v>
      </c>
      <c r="D1916" s="70">
        <v>6.61</v>
      </c>
      <c r="E1916" s="6" t="s">
        <v>3340</v>
      </c>
    </row>
    <row r="1917" spans="1:5" ht="15" x14ac:dyDescent="0.25">
      <c r="A1917" s="67" t="s">
        <v>3862</v>
      </c>
      <c r="B1917" s="68" t="s">
        <v>3863</v>
      </c>
      <c r="C1917" s="69"/>
      <c r="D1917" s="70"/>
      <c r="E1917" s="6" t="s">
        <v>3340</v>
      </c>
    </row>
    <row r="1918" spans="1:5" ht="15" x14ac:dyDescent="0.25">
      <c r="A1918" s="67" t="s">
        <v>3864</v>
      </c>
      <c r="B1918" s="68" t="s">
        <v>3865</v>
      </c>
      <c r="C1918" s="69" t="s">
        <v>3393</v>
      </c>
      <c r="D1918" s="70">
        <v>91.66</v>
      </c>
      <c r="E1918" s="6" t="s">
        <v>3340</v>
      </c>
    </row>
    <row r="1919" spans="1:5" ht="15" x14ac:dyDescent="0.25">
      <c r="A1919" s="67" t="s">
        <v>3866</v>
      </c>
      <c r="B1919" s="68" t="s">
        <v>3867</v>
      </c>
      <c r="C1919" s="69" t="s">
        <v>3343</v>
      </c>
      <c r="D1919" s="70">
        <v>13.37</v>
      </c>
      <c r="E1919" s="6" t="s">
        <v>3340</v>
      </c>
    </row>
    <row r="1920" spans="1:5" ht="15" x14ac:dyDescent="0.25">
      <c r="A1920" s="67" t="s">
        <v>3868</v>
      </c>
      <c r="B1920" s="68" t="s">
        <v>3869</v>
      </c>
      <c r="C1920" s="69"/>
      <c r="D1920" s="70"/>
      <c r="E1920" s="6" t="s">
        <v>3340</v>
      </c>
    </row>
    <row r="1921" spans="1:5" ht="15" x14ac:dyDescent="0.25">
      <c r="A1921" s="67" t="s">
        <v>3870</v>
      </c>
      <c r="B1921" s="68" t="s">
        <v>3871</v>
      </c>
      <c r="C1921" s="69"/>
      <c r="D1921" s="70"/>
      <c r="E1921" s="6" t="s">
        <v>3340</v>
      </c>
    </row>
    <row r="1922" spans="1:5" ht="15" x14ac:dyDescent="0.25">
      <c r="A1922" s="67" t="s">
        <v>3872</v>
      </c>
      <c r="B1922" s="68" t="s">
        <v>3873</v>
      </c>
      <c r="C1922" s="69" t="s">
        <v>3393</v>
      </c>
      <c r="D1922" s="70">
        <v>39.14</v>
      </c>
      <c r="E1922" s="6" t="s">
        <v>3340</v>
      </c>
    </row>
    <row r="1923" spans="1:5" ht="30" x14ac:dyDescent="0.25">
      <c r="A1923" s="67" t="s">
        <v>3874</v>
      </c>
      <c r="B1923" s="68" t="s">
        <v>3875</v>
      </c>
      <c r="C1923" s="69" t="s">
        <v>3393</v>
      </c>
      <c r="D1923" s="70">
        <v>33.92</v>
      </c>
      <c r="E1923" s="6" t="s">
        <v>3340</v>
      </c>
    </row>
    <row r="1924" spans="1:5" ht="30" x14ac:dyDescent="0.25">
      <c r="A1924" s="67" t="s">
        <v>3876</v>
      </c>
      <c r="B1924" s="68" t="s">
        <v>3877</v>
      </c>
      <c r="C1924" s="69" t="s">
        <v>3393</v>
      </c>
      <c r="D1924" s="70">
        <v>20.87</v>
      </c>
      <c r="E1924" s="6" t="s">
        <v>3340</v>
      </c>
    </row>
    <row r="1925" spans="1:5" ht="15" x14ac:dyDescent="0.25">
      <c r="A1925" s="67" t="s">
        <v>3878</v>
      </c>
      <c r="B1925" s="68" t="s">
        <v>3879</v>
      </c>
      <c r="C1925" s="69" t="s">
        <v>3393</v>
      </c>
      <c r="D1925" s="70">
        <v>3.3</v>
      </c>
      <c r="E1925" s="6" t="s">
        <v>3340</v>
      </c>
    </row>
    <row r="1926" spans="1:5" ht="30" x14ac:dyDescent="0.25">
      <c r="A1926" s="67" t="s">
        <v>3880</v>
      </c>
      <c r="B1926" s="68" t="s">
        <v>3881</v>
      </c>
      <c r="C1926" s="69" t="s">
        <v>3451</v>
      </c>
      <c r="D1926" s="70">
        <v>4.51</v>
      </c>
      <c r="E1926" s="6" t="s">
        <v>3340</v>
      </c>
    </row>
    <row r="1927" spans="1:5" ht="15" x14ac:dyDescent="0.25">
      <c r="A1927" s="67" t="s">
        <v>3882</v>
      </c>
      <c r="B1927" s="68" t="s">
        <v>3883</v>
      </c>
      <c r="C1927" s="69" t="s">
        <v>3451</v>
      </c>
      <c r="D1927" s="70">
        <v>13.29</v>
      </c>
      <c r="E1927" s="6" t="s">
        <v>3340</v>
      </c>
    </row>
    <row r="1928" spans="1:5" ht="30" x14ac:dyDescent="0.25">
      <c r="A1928" s="67" t="s">
        <v>3884</v>
      </c>
      <c r="B1928" s="68" t="s">
        <v>3885</v>
      </c>
      <c r="C1928" s="69"/>
      <c r="D1928" s="70"/>
      <c r="E1928" s="6" t="s">
        <v>3340</v>
      </c>
    </row>
    <row r="1929" spans="1:5" ht="15" x14ac:dyDescent="0.25">
      <c r="A1929" s="67" t="s">
        <v>3886</v>
      </c>
      <c r="B1929" s="68" t="s">
        <v>3887</v>
      </c>
      <c r="C1929" s="69" t="s">
        <v>3451</v>
      </c>
      <c r="D1929" s="70">
        <v>1.42</v>
      </c>
      <c r="E1929" s="6" t="s">
        <v>3340</v>
      </c>
    </row>
    <row r="1930" spans="1:5" ht="15" x14ac:dyDescent="0.25">
      <c r="A1930" s="67" t="s">
        <v>3888</v>
      </c>
      <c r="B1930" s="68" t="s">
        <v>3889</v>
      </c>
      <c r="C1930" s="69" t="s">
        <v>3451</v>
      </c>
      <c r="D1930" s="70">
        <v>4.75</v>
      </c>
      <c r="E1930" s="6" t="s">
        <v>3340</v>
      </c>
    </row>
    <row r="1931" spans="1:5" ht="15" x14ac:dyDescent="0.25">
      <c r="A1931" s="67" t="s">
        <v>3890</v>
      </c>
      <c r="B1931" s="68" t="s">
        <v>3891</v>
      </c>
      <c r="C1931" s="69" t="s">
        <v>3393</v>
      </c>
      <c r="D1931" s="70">
        <v>26.14</v>
      </c>
      <c r="E1931" s="6" t="s">
        <v>3340</v>
      </c>
    </row>
    <row r="1932" spans="1:5" ht="15" x14ac:dyDescent="0.25">
      <c r="A1932" s="67" t="s">
        <v>3892</v>
      </c>
      <c r="B1932" s="68" t="s">
        <v>3893</v>
      </c>
      <c r="C1932" s="69" t="s">
        <v>3393</v>
      </c>
      <c r="D1932" s="70">
        <v>21.38</v>
      </c>
      <c r="E1932" s="6" t="s">
        <v>3340</v>
      </c>
    </row>
    <row r="1933" spans="1:5" ht="15" x14ac:dyDescent="0.25">
      <c r="A1933" s="67" t="s">
        <v>3894</v>
      </c>
      <c r="B1933" s="68" t="s">
        <v>3895</v>
      </c>
      <c r="C1933" s="69" t="s">
        <v>3393</v>
      </c>
      <c r="D1933" s="70">
        <v>19.010000000000002</v>
      </c>
      <c r="E1933" s="6" t="s">
        <v>3340</v>
      </c>
    </row>
    <row r="1934" spans="1:5" ht="15" x14ac:dyDescent="0.25">
      <c r="A1934" s="67" t="s">
        <v>3896</v>
      </c>
      <c r="B1934" s="68" t="s">
        <v>3897</v>
      </c>
      <c r="C1934" s="69" t="s">
        <v>3393</v>
      </c>
      <c r="D1934" s="70">
        <v>14.26</v>
      </c>
      <c r="E1934" s="6" t="s">
        <v>3340</v>
      </c>
    </row>
    <row r="1935" spans="1:5" ht="15" x14ac:dyDescent="0.25">
      <c r="A1935" s="67" t="s">
        <v>3898</v>
      </c>
      <c r="B1935" s="68" t="s">
        <v>3899</v>
      </c>
      <c r="C1935" s="69" t="s">
        <v>3900</v>
      </c>
      <c r="D1935" s="70">
        <v>2.3199999999999998</v>
      </c>
      <c r="E1935" s="6" t="s">
        <v>3340</v>
      </c>
    </row>
    <row r="1936" spans="1:5" ht="15" x14ac:dyDescent="0.25">
      <c r="A1936" s="67" t="s">
        <v>3901</v>
      </c>
      <c r="B1936" s="68" t="s">
        <v>3902</v>
      </c>
      <c r="C1936" s="69"/>
      <c r="D1936" s="70"/>
      <c r="E1936" s="6" t="s">
        <v>3340</v>
      </c>
    </row>
    <row r="1937" spans="1:5" ht="15" x14ac:dyDescent="0.25">
      <c r="A1937" s="67" t="s">
        <v>3903</v>
      </c>
      <c r="B1937" s="68" t="s">
        <v>3904</v>
      </c>
      <c r="C1937" s="69" t="s">
        <v>3393</v>
      </c>
      <c r="D1937" s="70">
        <v>17.14</v>
      </c>
      <c r="E1937" s="6" t="s">
        <v>3340</v>
      </c>
    </row>
    <row r="1938" spans="1:5" ht="15" x14ac:dyDescent="0.25">
      <c r="A1938" s="67" t="s">
        <v>3905</v>
      </c>
      <c r="B1938" s="68" t="s">
        <v>3906</v>
      </c>
      <c r="C1938" s="69" t="s">
        <v>3393</v>
      </c>
      <c r="D1938" s="70">
        <v>8.57</v>
      </c>
      <c r="E1938" s="6" t="s">
        <v>3340</v>
      </c>
    </row>
    <row r="1939" spans="1:5" ht="15" x14ac:dyDescent="0.25">
      <c r="A1939" s="67" t="s">
        <v>3907</v>
      </c>
      <c r="B1939" s="68" t="s">
        <v>3908</v>
      </c>
      <c r="C1939" s="69" t="s">
        <v>3451</v>
      </c>
      <c r="D1939" s="70">
        <v>6.43</v>
      </c>
      <c r="E1939" s="6" t="s">
        <v>3340</v>
      </c>
    </row>
    <row r="1940" spans="1:5" ht="15" x14ac:dyDescent="0.25">
      <c r="A1940" s="67" t="s">
        <v>3909</v>
      </c>
      <c r="B1940" s="68" t="s">
        <v>3910</v>
      </c>
      <c r="C1940" s="69" t="s">
        <v>3451</v>
      </c>
      <c r="D1940" s="70">
        <v>10.72</v>
      </c>
      <c r="E1940" s="6" t="s">
        <v>3340</v>
      </c>
    </row>
    <row r="1941" spans="1:5" ht="15" x14ac:dyDescent="0.25">
      <c r="A1941" s="67" t="s">
        <v>3911</v>
      </c>
      <c r="B1941" s="68" t="s">
        <v>3912</v>
      </c>
      <c r="C1941" s="69" t="s">
        <v>3393</v>
      </c>
      <c r="D1941" s="70">
        <v>13.05</v>
      </c>
      <c r="E1941" s="6" t="s">
        <v>3340</v>
      </c>
    </row>
    <row r="1942" spans="1:5" ht="15" x14ac:dyDescent="0.25">
      <c r="A1942" s="67" t="s">
        <v>3913</v>
      </c>
      <c r="B1942" s="68" t="s">
        <v>3914</v>
      </c>
      <c r="C1942" s="69"/>
      <c r="D1942" s="70"/>
      <c r="E1942" s="6" t="s">
        <v>3340</v>
      </c>
    </row>
    <row r="1943" spans="1:5" ht="30" x14ac:dyDescent="0.25">
      <c r="A1943" s="67" t="s">
        <v>3915</v>
      </c>
      <c r="B1943" s="68" t="s">
        <v>3916</v>
      </c>
      <c r="C1943" s="69" t="s">
        <v>3393</v>
      </c>
      <c r="D1943" s="70">
        <v>45.85</v>
      </c>
      <c r="E1943" s="6" t="s">
        <v>3340</v>
      </c>
    </row>
    <row r="1944" spans="1:5" ht="15" x14ac:dyDescent="0.25">
      <c r="A1944" s="67" t="s">
        <v>3917</v>
      </c>
      <c r="B1944" s="68" t="s">
        <v>3918</v>
      </c>
      <c r="C1944" s="69" t="s">
        <v>3393</v>
      </c>
      <c r="D1944" s="70">
        <v>27.86</v>
      </c>
      <c r="E1944" s="6" t="s">
        <v>3340</v>
      </c>
    </row>
    <row r="1945" spans="1:5" ht="15" x14ac:dyDescent="0.25">
      <c r="A1945" s="67" t="s">
        <v>3919</v>
      </c>
      <c r="B1945" s="68" t="s">
        <v>3920</v>
      </c>
      <c r="C1945" s="69" t="s">
        <v>3451</v>
      </c>
      <c r="D1945" s="70">
        <v>19.29</v>
      </c>
      <c r="E1945" s="6" t="s">
        <v>3340</v>
      </c>
    </row>
    <row r="1946" spans="1:5" ht="15" x14ac:dyDescent="0.25">
      <c r="A1946" s="67" t="s">
        <v>3921</v>
      </c>
      <c r="B1946" s="68" t="s">
        <v>3922</v>
      </c>
      <c r="C1946" s="69" t="s">
        <v>3451</v>
      </c>
      <c r="D1946" s="70">
        <v>21.43</v>
      </c>
      <c r="E1946" s="6" t="s">
        <v>3340</v>
      </c>
    </row>
    <row r="1947" spans="1:5" ht="15" x14ac:dyDescent="0.25">
      <c r="A1947" s="67" t="s">
        <v>3923</v>
      </c>
      <c r="B1947" s="68" t="s">
        <v>3924</v>
      </c>
      <c r="C1947" s="69" t="s">
        <v>3451</v>
      </c>
      <c r="D1947" s="70">
        <v>17.14</v>
      </c>
      <c r="E1947" s="6" t="s">
        <v>3340</v>
      </c>
    </row>
    <row r="1948" spans="1:5" ht="15" x14ac:dyDescent="0.25">
      <c r="A1948" s="67" t="s">
        <v>3925</v>
      </c>
      <c r="B1948" s="68" t="s">
        <v>3926</v>
      </c>
      <c r="C1948" s="69"/>
      <c r="D1948" s="70"/>
      <c r="E1948" s="6" t="s">
        <v>3340</v>
      </c>
    </row>
    <row r="1949" spans="1:5" ht="15" x14ac:dyDescent="0.25">
      <c r="A1949" s="67" t="s">
        <v>3927</v>
      </c>
      <c r="B1949" s="68" t="s">
        <v>3928</v>
      </c>
      <c r="C1949" s="69" t="s">
        <v>3393</v>
      </c>
      <c r="D1949" s="70">
        <v>60.1</v>
      </c>
      <c r="E1949" s="6" t="s">
        <v>3340</v>
      </c>
    </row>
    <row r="1950" spans="1:5" ht="15" x14ac:dyDescent="0.25">
      <c r="A1950" s="67" t="s">
        <v>3929</v>
      </c>
      <c r="B1950" s="68" t="s">
        <v>3930</v>
      </c>
      <c r="C1950" s="69" t="s">
        <v>3393</v>
      </c>
      <c r="D1950" s="70">
        <v>12.86</v>
      </c>
      <c r="E1950" s="6" t="s">
        <v>3340</v>
      </c>
    </row>
    <row r="1951" spans="1:5" ht="15" x14ac:dyDescent="0.25">
      <c r="A1951" s="67" t="s">
        <v>3931</v>
      </c>
      <c r="B1951" s="68" t="s">
        <v>3932</v>
      </c>
      <c r="C1951" s="69" t="s">
        <v>3393</v>
      </c>
      <c r="D1951" s="70">
        <v>16.63</v>
      </c>
      <c r="E1951" s="6" t="s">
        <v>3340</v>
      </c>
    </row>
    <row r="1952" spans="1:5" ht="15" x14ac:dyDescent="0.25">
      <c r="A1952" s="67" t="s">
        <v>3933</v>
      </c>
      <c r="B1952" s="68" t="s">
        <v>3934</v>
      </c>
      <c r="C1952" s="69" t="s">
        <v>3393</v>
      </c>
      <c r="D1952" s="70">
        <v>28.51</v>
      </c>
      <c r="E1952" s="6" t="s">
        <v>3340</v>
      </c>
    </row>
    <row r="1953" spans="1:5" ht="15" x14ac:dyDescent="0.25">
      <c r="A1953" s="67" t="s">
        <v>3935</v>
      </c>
      <c r="B1953" s="68" t="s">
        <v>3936</v>
      </c>
      <c r="C1953" s="69" t="s">
        <v>3451</v>
      </c>
      <c r="D1953" s="70">
        <v>14.26</v>
      </c>
      <c r="E1953" s="6" t="s">
        <v>3340</v>
      </c>
    </row>
    <row r="1954" spans="1:5" ht="15" x14ac:dyDescent="0.25">
      <c r="A1954" s="67" t="s">
        <v>3937</v>
      </c>
      <c r="B1954" s="68" t="s">
        <v>3938</v>
      </c>
      <c r="C1954" s="69" t="s">
        <v>3451</v>
      </c>
      <c r="D1954" s="70">
        <v>3.21</v>
      </c>
      <c r="E1954" s="6" t="s">
        <v>3340</v>
      </c>
    </row>
    <row r="1955" spans="1:5" ht="15" x14ac:dyDescent="0.25">
      <c r="A1955" s="67" t="s">
        <v>3939</v>
      </c>
      <c r="B1955" s="68" t="s">
        <v>3940</v>
      </c>
      <c r="C1955" s="69"/>
      <c r="D1955" s="70"/>
      <c r="E1955" s="6" t="s">
        <v>3340</v>
      </c>
    </row>
    <row r="1956" spans="1:5" ht="15" x14ac:dyDescent="0.25">
      <c r="A1956" s="67" t="s">
        <v>3941</v>
      </c>
      <c r="B1956" s="68" t="s">
        <v>3942</v>
      </c>
      <c r="C1956" s="69" t="s">
        <v>3393</v>
      </c>
      <c r="D1956" s="70">
        <v>60.1</v>
      </c>
      <c r="E1956" s="6" t="s">
        <v>3340</v>
      </c>
    </row>
    <row r="1957" spans="1:5" ht="15" x14ac:dyDescent="0.25">
      <c r="A1957" s="67" t="s">
        <v>3943</v>
      </c>
      <c r="B1957" s="68" t="s">
        <v>3944</v>
      </c>
      <c r="C1957" s="69" t="s">
        <v>3393</v>
      </c>
      <c r="D1957" s="70">
        <v>4.75</v>
      </c>
      <c r="E1957" s="6" t="s">
        <v>3340</v>
      </c>
    </row>
    <row r="1958" spans="1:5" ht="15" x14ac:dyDescent="0.25">
      <c r="A1958" s="67" t="s">
        <v>3945</v>
      </c>
      <c r="B1958" s="68" t="s">
        <v>3946</v>
      </c>
      <c r="C1958" s="69" t="s">
        <v>3451</v>
      </c>
      <c r="D1958" s="70">
        <v>4.42</v>
      </c>
      <c r="E1958" s="6" t="s">
        <v>3340</v>
      </c>
    </row>
    <row r="1959" spans="1:5" ht="15" x14ac:dyDescent="0.25">
      <c r="A1959" s="67" t="s">
        <v>3947</v>
      </c>
      <c r="B1959" s="68" t="s">
        <v>3948</v>
      </c>
      <c r="C1959" s="69" t="s">
        <v>3451</v>
      </c>
      <c r="D1959" s="70">
        <v>1.07</v>
      </c>
      <c r="E1959" s="6" t="s">
        <v>3340</v>
      </c>
    </row>
    <row r="1960" spans="1:5" ht="30" x14ac:dyDescent="0.25">
      <c r="A1960" s="67" t="s">
        <v>3949</v>
      </c>
      <c r="B1960" s="68" t="s">
        <v>3950</v>
      </c>
      <c r="C1960" s="69" t="s">
        <v>3393</v>
      </c>
      <c r="D1960" s="70">
        <v>52.06</v>
      </c>
      <c r="E1960" s="6" t="s">
        <v>3340</v>
      </c>
    </row>
    <row r="1961" spans="1:5" ht="15" x14ac:dyDescent="0.25">
      <c r="A1961" s="67" t="s">
        <v>3951</v>
      </c>
      <c r="B1961" s="68" t="s">
        <v>3952</v>
      </c>
      <c r="C1961" s="69"/>
      <c r="D1961" s="70"/>
      <c r="E1961" s="6" t="s">
        <v>3340</v>
      </c>
    </row>
    <row r="1962" spans="1:5" ht="15" x14ac:dyDescent="0.25">
      <c r="A1962" s="67" t="s">
        <v>3953</v>
      </c>
      <c r="B1962" s="68" t="s">
        <v>3954</v>
      </c>
      <c r="C1962" s="69" t="s">
        <v>3393</v>
      </c>
      <c r="D1962" s="70">
        <v>13.31</v>
      </c>
      <c r="E1962" s="6" t="s">
        <v>3340</v>
      </c>
    </row>
    <row r="1963" spans="1:5" ht="15" x14ac:dyDescent="0.25">
      <c r="A1963" s="67" t="s">
        <v>3955</v>
      </c>
      <c r="B1963" s="68" t="s">
        <v>3956</v>
      </c>
      <c r="C1963" s="69" t="s">
        <v>3393</v>
      </c>
      <c r="D1963" s="70">
        <v>7.12</v>
      </c>
      <c r="E1963" s="6" t="s">
        <v>3340</v>
      </c>
    </row>
    <row r="1964" spans="1:5" ht="15" x14ac:dyDescent="0.25">
      <c r="A1964" s="67" t="s">
        <v>3957</v>
      </c>
      <c r="B1964" s="68" t="s">
        <v>3958</v>
      </c>
      <c r="C1964" s="69" t="s">
        <v>3393</v>
      </c>
      <c r="D1964" s="70">
        <v>5.36</v>
      </c>
      <c r="E1964" s="6" t="s">
        <v>3340</v>
      </c>
    </row>
    <row r="1965" spans="1:5" ht="15" x14ac:dyDescent="0.25">
      <c r="A1965" s="67" t="s">
        <v>3959</v>
      </c>
      <c r="B1965" s="68" t="s">
        <v>3960</v>
      </c>
      <c r="C1965" s="69"/>
      <c r="D1965" s="70"/>
      <c r="E1965" s="6" t="s">
        <v>3340</v>
      </c>
    </row>
    <row r="1966" spans="1:5" ht="15" x14ac:dyDescent="0.25">
      <c r="A1966" s="67" t="s">
        <v>3961</v>
      </c>
      <c r="B1966" s="68" t="s">
        <v>3962</v>
      </c>
      <c r="C1966" s="69" t="s">
        <v>3343</v>
      </c>
      <c r="D1966" s="70">
        <v>23.77</v>
      </c>
      <c r="E1966" s="6" t="s">
        <v>3340</v>
      </c>
    </row>
    <row r="1967" spans="1:5" ht="15" x14ac:dyDescent="0.25">
      <c r="A1967" s="67" t="s">
        <v>3963</v>
      </c>
      <c r="B1967" s="68" t="s">
        <v>3964</v>
      </c>
      <c r="C1967" s="69" t="s">
        <v>3451</v>
      </c>
      <c r="D1967" s="70">
        <v>1.83</v>
      </c>
      <c r="E1967" s="6" t="s">
        <v>3340</v>
      </c>
    </row>
    <row r="1968" spans="1:5" ht="30" x14ac:dyDescent="0.25">
      <c r="A1968" s="67" t="s">
        <v>3965</v>
      </c>
      <c r="B1968" s="68" t="s">
        <v>3966</v>
      </c>
      <c r="C1968" s="69" t="s">
        <v>3451</v>
      </c>
      <c r="D1968" s="70">
        <v>14.26</v>
      </c>
      <c r="E1968" s="6" t="s">
        <v>3340</v>
      </c>
    </row>
    <row r="1969" spans="1:5" ht="30" x14ac:dyDescent="0.25">
      <c r="A1969" s="67" t="s">
        <v>3967</v>
      </c>
      <c r="B1969" s="68" t="s">
        <v>3968</v>
      </c>
      <c r="C1969" s="69" t="s">
        <v>3393</v>
      </c>
      <c r="D1969" s="70">
        <v>6.43</v>
      </c>
      <c r="E1969" s="6" t="s">
        <v>3340</v>
      </c>
    </row>
    <row r="1970" spans="1:5" ht="15" x14ac:dyDescent="0.25">
      <c r="A1970" s="67" t="s">
        <v>3969</v>
      </c>
      <c r="B1970" s="68" t="s">
        <v>3970</v>
      </c>
      <c r="C1970" s="69" t="s">
        <v>3393</v>
      </c>
      <c r="D1970" s="70">
        <v>21.38</v>
      </c>
      <c r="E1970" s="6" t="s">
        <v>3340</v>
      </c>
    </row>
    <row r="1971" spans="1:5" ht="15" x14ac:dyDescent="0.25">
      <c r="A1971" s="67" t="s">
        <v>3971</v>
      </c>
      <c r="B1971" s="68" t="s">
        <v>3972</v>
      </c>
      <c r="C1971" s="69"/>
      <c r="D1971" s="70"/>
      <c r="E1971" s="6" t="s">
        <v>3340</v>
      </c>
    </row>
    <row r="1972" spans="1:5" ht="15" x14ac:dyDescent="0.25">
      <c r="A1972" s="67" t="s">
        <v>3973</v>
      </c>
      <c r="B1972" s="68" t="s">
        <v>3974</v>
      </c>
      <c r="C1972" s="69" t="s">
        <v>3393</v>
      </c>
      <c r="D1972" s="70">
        <v>33.26</v>
      </c>
      <c r="E1972" s="6" t="s">
        <v>3340</v>
      </c>
    </row>
    <row r="1973" spans="1:5" ht="15" x14ac:dyDescent="0.25">
      <c r="A1973" s="67" t="s">
        <v>3975</v>
      </c>
      <c r="B1973" s="68" t="s">
        <v>3976</v>
      </c>
      <c r="C1973" s="69" t="s">
        <v>3343</v>
      </c>
      <c r="D1973" s="70">
        <v>27.74</v>
      </c>
      <c r="E1973" s="6" t="s">
        <v>3340</v>
      </c>
    </row>
    <row r="1974" spans="1:5" ht="15" x14ac:dyDescent="0.25">
      <c r="A1974" s="67" t="s">
        <v>3977</v>
      </c>
      <c r="B1974" s="68" t="s">
        <v>3978</v>
      </c>
      <c r="C1974" s="69" t="s">
        <v>3451</v>
      </c>
      <c r="D1974" s="70">
        <v>11.4</v>
      </c>
      <c r="E1974" s="6" t="s">
        <v>3340</v>
      </c>
    </row>
    <row r="1975" spans="1:5" ht="15" x14ac:dyDescent="0.25">
      <c r="A1975" s="67" t="s">
        <v>3979</v>
      </c>
      <c r="B1975" s="68" t="s">
        <v>3980</v>
      </c>
      <c r="C1975" s="69" t="s">
        <v>3451</v>
      </c>
      <c r="D1975" s="70">
        <v>7.83</v>
      </c>
      <c r="E1975" s="6" t="s">
        <v>3340</v>
      </c>
    </row>
    <row r="1976" spans="1:5" ht="15" x14ac:dyDescent="0.25">
      <c r="A1976" s="67" t="s">
        <v>3981</v>
      </c>
      <c r="B1976" s="68" t="s">
        <v>3982</v>
      </c>
      <c r="C1976" s="69" t="s">
        <v>3393</v>
      </c>
      <c r="D1976" s="70">
        <v>33.26</v>
      </c>
      <c r="E1976" s="6" t="s">
        <v>3340</v>
      </c>
    </row>
    <row r="1977" spans="1:5" ht="15" x14ac:dyDescent="0.25">
      <c r="A1977" s="67" t="s">
        <v>3983</v>
      </c>
      <c r="B1977" s="68" t="s">
        <v>3984</v>
      </c>
      <c r="C1977" s="69" t="s">
        <v>3451</v>
      </c>
      <c r="D1977" s="70">
        <v>38.01</v>
      </c>
      <c r="E1977" s="6" t="s">
        <v>3340</v>
      </c>
    </row>
    <row r="1978" spans="1:5" ht="30" x14ac:dyDescent="0.25">
      <c r="A1978" s="67" t="s">
        <v>3985</v>
      </c>
      <c r="B1978" s="68" t="s">
        <v>3986</v>
      </c>
      <c r="C1978" s="69" t="s">
        <v>3343</v>
      </c>
      <c r="D1978" s="70">
        <v>27.86</v>
      </c>
      <c r="E1978" s="6" t="s">
        <v>3340</v>
      </c>
    </row>
    <row r="1979" spans="1:5" ht="15" x14ac:dyDescent="0.25">
      <c r="A1979" s="67" t="s">
        <v>3987</v>
      </c>
      <c r="B1979" s="68" t="s">
        <v>3988</v>
      </c>
      <c r="C1979" s="69" t="s">
        <v>3393</v>
      </c>
      <c r="D1979" s="70">
        <v>4.51</v>
      </c>
      <c r="E1979" s="6" t="s">
        <v>3340</v>
      </c>
    </row>
    <row r="1980" spans="1:5" ht="15" x14ac:dyDescent="0.25">
      <c r="A1980" s="67" t="s">
        <v>3989</v>
      </c>
      <c r="B1980" s="68" t="s">
        <v>3990</v>
      </c>
      <c r="C1980" s="69"/>
      <c r="D1980" s="70"/>
      <c r="E1980" s="6" t="s">
        <v>3340</v>
      </c>
    </row>
    <row r="1981" spans="1:5" ht="15" x14ac:dyDescent="0.25">
      <c r="A1981" s="67" t="s">
        <v>3991</v>
      </c>
      <c r="B1981" s="68" t="s">
        <v>3992</v>
      </c>
      <c r="C1981" s="69" t="s">
        <v>3343</v>
      </c>
      <c r="D1981" s="70">
        <v>13.05</v>
      </c>
      <c r="E1981" s="6" t="s">
        <v>3340</v>
      </c>
    </row>
    <row r="1982" spans="1:5" ht="15" x14ac:dyDescent="0.25">
      <c r="A1982" s="67" t="s">
        <v>3993</v>
      </c>
      <c r="B1982" s="68" t="s">
        <v>3994</v>
      </c>
      <c r="C1982" s="69" t="s">
        <v>3343</v>
      </c>
      <c r="D1982" s="70">
        <v>5.22</v>
      </c>
      <c r="E1982" s="6" t="s">
        <v>3340</v>
      </c>
    </row>
    <row r="1983" spans="1:5" ht="15" x14ac:dyDescent="0.25">
      <c r="A1983" s="67" t="s">
        <v>3995</v>
      </c>
      <c r="B1983" s="68" t="s">
        <v>3996</v>
      </c>
      <c r="C1983" s="69" t="s">
        <v>3343</v>
      </c>
      <c r="D1983" s="70">
        <v>2.61</v>
      </c>
      <c r="E1983" s="6" t="s">
        <v>3340</v>
      </c>
    </row>
    <row r="1984" spans="1:5" ht="15" x14ac:dyDescent="0.25">
      <c r="A1984" s="67" t="s">
        <v>3997</v>
      </c>
      <c r="B1984" s="68" t="s">
        <v>3998</v>
      </c>
      <c r="C1984" s="69" t="s">
        <v>3343</v>
      </c>
      <c r="D1984" s="70">
        <v>20.420000000000002</v>
      </c>
      <c r="E1984" s="6" t="s">
        <v>3340</v>
      </c>
    </row>
    <row r="1985" spans="1:5" ht="15" x14ac:dyDescent="0.25">
      <c r="A1985" s="67" t="s">
        <v>3999</v>
      </c>
      <c r="B1985" s="68" t="s">
        <v>4000</v>
      </c>
      <c r="C1985" s="69"/>
      <c r="D1985" s="70"/>
      <c r="E1985" s="6" t="s">
        <v>3340</v>
      </c>
    </row>
    <row r="1986" spans="1:5" ht="15" x14ac:dyDescent="0.25">
      <c r="A1986" s="67" t="s">
        <v>4001</v>
      </c>
      <c r="B1986" s="68" t="s">
        <v>4002</v>
      </c>
      <c r="C1986" s="69" t="s">
        <v>3343</v>
      </c>
      <c r="D1986" s="70">
        <v>46.86</v>
      </c>
      <c r="E1986" s="6" t="s">
        <v>3340</v>
      </c>
    </row>
    <row r="1987" spans="1:5" ht="15" x14ac:dyDescent="0.25">
      <c r="A1987" s="67" t="s">
        <v>4003</v>
      </c>
      <c r="B1987" s="68" t="s">
        <v>4004</v>
      </c>
      <c r="C1987" s="69" t="s">
        <v>3393</v>
      </c>
      <c r="D1987" s="70">
        <v>66.53</v>
      </c>
      <c r="E1987" s="6" t="s">
        <v>3340</v>
      </c>
    </row>
    <row r="1988" spans="1:5" ht="15" x14ac:dyDescent="0.25">
      <c r="A1988" s="67" t="s">
        <v>4005</v>
      </c>
      <c r="B1988" s="68" t="s">
        <v>4006</v>
      </c>
      <c r="C1988" s="69" t="s">
        <v>3343</v>
      </c>
      <c r="D1988" s="70">
        <v>15.65</v>
      </c>
      <c r="E1988" s="6" t="s">
        <v>3340</v>
      </c>
    </row>
    <row r="1989" spans="1:5" ht="15" x14ac:dyDescent="0.25">
      <c r="A1989" s="67" t="s">
        <v>4007</v>
      </c>
      <c r="B1989" s="68" t="s">
        <v>4008</v>
      </c>
      <c r="C1989" s="69" t="s">
        <v>3343</v>
      </c>
      <c r="D1989" s="70">
        <v>6.52</v>
      </c>
      <c r="E1989" s="6" t="s">
        <v>3340</v>
      </c>
    </row>
    <row r="1990" spans="1:5" ht="15" x14ac:dyDescent="0.25">
      <c r="A1990" s="67" t="s">
        <v>4009</v>
      </c>
      <c r="B1990" s="68" t="s">
        <v>4010</v>
      </c>
      <c r="C1990" s="69" t="s">
        <v>3343</v>
      </c>
      <c r="D1990" s="70">
        <v>59.91</v>
      </c>
      <c r="E1990" s="6" t="s">
        <v>3340</v>
      </c>
    </row>
    <row r="1991" spans="1:5" ht="15" x14ac:dyDescent="0.25">
      <c r="A1991" s="67" t="s">
        <v>4011</v>
      </c>
      <c r="B1991" s="68" t="s">
        <v>4012</v>
      </c>
      <c r="C1991" s="69" t="s">
        <v>3343</v>
      </c>
      <c r="D1991" s="70">
        <v>34.36</v>
      </c>
      <c r="E1991" s="6" t="s">
        <v>3340</v>
      </c>
    </row>
    <row r="1992" spans="1:5" ht="15" x14ac:dyDescent="0.25">
      <c r="A1992" s="67" t="s">
        <v>4013</v>
      </c>
      <c r="B1992" s="68" t="s">
        <v>4014</v>
      </c>
      <c r="C1992" s="69" t="s">
        <v>3343</v>
      </c>
      <c r="D1992" s="70">
        <v>34.36</v>
      </c>
      <c r="E1992" s="6" t="s">
        <v>3340</v>
      </c>
    </row>
    <row r="1993" spans="1:5" ht="15" x14ac:dyDescent="0.25">
      <c r="A1993" s="67" t="s">
        <v>4015</v>
      </c>
      <c r="B1993" s="68" t="s">
        <v>4016</v>
      </c>
      <c r="C1993" s="69" t="s">
        <v>3343</v>
      </c>
      <c r="D1993" s="70">
        <v>8.1199999999999992</v>
      </c>
      <c r="E1993" s="6" t="s">
        <v>3340</v>
      </c>
    </row>
    <row r="1994" spans="1:5" ht="15" x14ac:dyDescent="0.25">
      <c r="A1994" s="67" t="s">
        <v>4017</v>
      </c>
      <c r="B1994" s="68" t="s">
        <v>4018</v>
      </c>
      <c r="C1994" s="69" t="s">
        <v>3343</v>
      </c>
      <c r="D1994" s="70">
        <v>12.5</v>
      </c>
      <c r="E1994" s="6" t="s">
        <v>3340</v>
      </c>
    </row>
    <row r="1995" spans="1:5" ht="15" x14ac:dyDescent="0.25">
      <c r="A1995" s="67" t="s">
        <v>4019</v>
      </c>
      <c r="B1995" s="68" t="s">
        <v>4020</v>
      </c>
      <c r="C1995" s="69" t="s">
        <v>3343</v>
      </c>
      <c r="D1995" s="70">
        <v>23.74</v>
      </c>
      <c r="E1995" s="6" t="s">
        <v>3340</v>
      </c>
    </row>
    <row r="1996" spans="1:5" ht="15" x14ac:dyDescent="0.25">
      <c r="A1996" s="67" t="s">
        <v>4021</v>
      </c>
      <c r="B1996" s="68" t="s">
        <v>4022</v>
      </c>
      <c r="C1996" s="69"/>
      <c r="D1996" s="70"/>
      <c r="E1996" s="6" t="s">
        <v>3340</v>
      </c>
    </row>
    <row r="1997" spans="1:5" ht="15" x14ac:dyDescent="0.25">
      <c r="A1997" s="67" t="s">
        <v>4023</v>
      </c>
      <c r="B1997" s="68" t="s">
        <v>4024</v>
      </c>
      <c r="C1997" s="69" t="s">
        <v>3343</v>
      </c>
      <c r="D1997" s="70">
        <v>99.53</v>
      </c>
      <c r="E1997" s="6" t="s">
        <v>3340</v>
      </c>
    </row>
    <row r="1998" spans="1:5" ht="15" x14ac:dyDescent="0.25">
      <c r="A1998" s="67" t="s">
        <v>4025</v>
      </c>
      <c r="B1998" s="68" t="s">
        <v>4026</v>
      </c>
      <c r="C1998" s="69" t="s">
        <v>3343</v>
      </c>
      <c r="D1998" s="70">
        <v>79.010000000000005</v>
      </c>
      <c r="E1998" s="6" t="s">
        <v>3340</v>
      </c>
    </row>
    <row r="1999" spans="1:5" ht="15" x14ac:dyDescent="0.25">
      <c r="A1999" s="67" t="s">
        <v>4027</v>
      </c>
      <c r="B1999" s="68" t="s">
        <v>4028</v>
      </c>
      <c r="C1999" s="69"/>
      <c r="D1999" s="70"/>
      <c r="E1999" s="6" t="s">
        <v>3340</v>
      </c>
    </row>
    <row r="2000" spans="1:5" ht="15" x14ac:dyDescent="0.25">
      <c r="A2000" s="67" t="s">
        <v>4029</v>
      </c>
      <c r="B2000" s="68" t="s">
        <v>4030</v>
      </c>
      <c r="C2000" s="69" t="s">
        <v>3393</v>
      </c>
      <c r="D2000" s="70">
        <v>6.43</v>
      </c>
      <c r="E2000" s="6" t="s">
        <v>3340</v>
      </c>
    </row>
    <row r="2001" spans="1:5" ht="15" x14ac:dyDescent="0.25">
      <c r="A2001" s="67" t="s">
        <v>4031</v>
      </c>
      <c r="B2001" s="68" t="s">
        <v>4032</v>
      </c>
      <c r="C2001" s="69" t="s">
        <v>3393</v>
      </c>
      <c r="D2001" s="70">
        <v>1.07</v>
      </c>
      <c r="E2001" s="6" t="s">
        <v>3340</v>
      </c>
    </row>
    <row r="2002" spans="1:5" ht="15" x14ac:dyDescent="0.25">
      <c r="A2002" s="67" t="s">
        <v>4033</v>
      </c>
      <c r="B2002" s="68" t="s">
        <v>4034</v>
      </c>
      <c r="C2002" s="69"/>
      <c r="D2002" s="70"/>
      <c r="E2002" s="6" t="s">
        <v>3340</v>
      </c>
    </row>
    <row r="2003" spans="1:5" ht="30" x14ac:dyDescent="0.25">
      <c r="A2003" s="67" t="s">
        <v>4035</v>
      </c>
      <c r="B2003" s="68" t="s">
        <v>4036</v>
      </c>
      <c r="C2003" s="69" t="s">
        <v>3393</v>
      </c>
      <c r="D2003" s="70">
        <v>15.62</v>
      </c>
      <c r="E2003" s="6" t="s">
        <v>3340</v>
      </c>
    </row>
    <row r="2004" spans="1:5" ht="15" x14ac:dyDescent="0.25">
      <c r="A2004" s="67" t="s">
        <v>4037</v>
      </c>
      <c r="B2004" s="68" t="s">
        <v>4038</v>
      </c>
      <c r="C2004" s="69" t="s">
        <v>3393</v>
      </c>
      <c r="D2004" s="70">
        <v>47.52</v>
      </c>
      <c r="E2004" s="6" t="s">
        <v>3340</v>
      </c>
    </row>
    <row r="2005" spans="1:5" ht="15" x14ac:dyDescent="0.25">
      <c r="A2005" s="67" t="s">
        <v>4039</v>
      </c>
      <c r="B2005" s="68" t="s">
        <v>4040</v>
      </c>
      <c r="C2005" s="69"/>
      <c r="D2005" s="70"/>
      <c r="E2005" s="6" t="s">
        <v>3340</v>
      </c>
    </row>
    <row r="2006" spans="1:5" ht="30" x14ac:dyDescent="0.25">
      <c r="A2006" s="67" t="s">
        <v>4041</v>
      </c>
      <c r="B2006" s="68" t="s">
        <v>4042</v>
      </c>
      <c r="C2006" s="69" t="s">
        <v>3343</v>
      </c>
      <c r="D2006" s="70">
        <v>21.07</v>
      </c>
      <c r="E2006" s="6" t="s">
        <v>3340</v>
      </c>
    </row>
    <row r="2007" spans="1:5" ht="15" x14ac:dyDescent="0.25">
      <c r="A2007" s="67" t="s">
        <v>4043</v>
      </c>
      <c r="B2007" s="68" t="s">
        <v>4044</v>
      </c>
      <c r="C2007" s="69" t="s">
        <v>3343</v>
      </c>
      <c r="D2007" s="70">
        <v>79.010000000000005</v>
      </c>
      <c r="E2007" s="6" t="s">
        <v>3340</v>
      </c>
    </row>
    <row r="2008" spans="1:5" ht="15" x14ac:dyDescent="0.25">
      <c r="A2008" s="67" t="s">
        <v>4045</v>
      </c>
      <c r="B2008" s="68" t="s">
        <v>4046</v>
      </c>
      <c r="C2008" s="69" t="s">
        <v>3343</v>
      </c>
      <c r="D2008" s="70">
        <v>26.34</v>
      </c>
      <c r="E2008" s="6" t="s">
        <v>3340</v>
      </c>
    </row>
    <row r="2009" spans="1:5" ht="15" x14ac:dyDescent="0.25">
      <c r="A2009" s="67" t="s">
        <v>4047</v>
      </c>
      <c r="B2009" s="68" t="s">
        <v>4048</v>
      </c>
      <c r="C2009" s="69" t="s">
        <v>3451</v>
      </c>
      <c r="D2009" s="70">
        <v>21.07</v>
      </c>
      <c r="E2009" s="6" t="s">
        <v>3340</v>
      </c>
    </row>
    <row r="2010" spans="1:5" ht="15" x14ac:dyDescent="0.25">
      <c r="A2010" s="67" t="s">
        <v>4049</v>
      </c>
      <c r="B2010" s="68" t="s">
        <v>4050</v>
      </c>
      <c r="C2010" s="69" t="s">
        <v>3343</v>
      </c>
      <c r="D2010" s="70">
        <v>7.9</v>
      </c>
      <c r="E2010" s="6" t="s">
        <v>3340</v>
      </c>
    </row>
    <row r="2011" spans="1:5" ht="15" x14ac:dyDescent="0.25">
      <c r="A2011" s="67" t="s">
        <v>4051</v>
      </c>
      <c r="B2011" s="68" t="s">
        <v>4052</v>
      </c>
      <c r="C2011" s="69" t="s">
        <v>3343</v>
      </c>
      <c r="D2011" s="70">
        <v>7.9</v>
      </c>
      <c r="E2011" s="6" t="s">
        <v>3340</v>
      </c>
    </row>
    <row r="2012" spans="1:5" ht="15" x14ac:dyDescent="0.25">
      <c r="A2012" s="67" t="s">
        <v>4053</v>
      </c>
      <c r="B2012" s="68" t="s">
        <v>4054</v>
      </c>
      <c r="C2012" s="69" t="s">
        <v>3343</v>
      </c>
      <c r="D2012" s="70">
        <v>52.67</v>
      </c>
      <c r="E2012" s="6" t="s">
        <v>3340</v>
      </c>
    </row>
    <row r="2013" spans="1:5" ht="15" x14ac:dyDescent="0.25">
      <c r="A2013" s="67" t="s">
        <v>4055</v>
      </c>
      <c r="B2013" s="68" t="s">
        <v>4056</v>
      </c>
      <c r="C2013" s="69" t="s">
        <v>3343</v>
      </c>
      <c r="D2013" s="70">
        <v>26.34</v>
      </c>
      <c r="E2013" s="6" t="s">
        <v>3340</v>
      </c>
    </row>
    <row r="2014" spans="1:5" ht="15" x14ac:dyDescent="0.25">
      <c r="A2014" s="67" t="s">
        <v>4057</v>
      </c>
      <c r="B2014" s="68" t="s">
        <v>4058</v>
      </c>
      <c r="C2014" s="69" t="s">
        <v>3343</v>
      </c>
      <c r="D2014" s="70">
        <v>23.7</v>
      </c>
      <c r="E2014" s="6" t="s">
        <v>3340</v>
      </c>
    </row>
    <row r="2015" spans="1:5" ht="15" x14ac:dyDescent="0.25">
      <c r="A2015" s="67" t="s">
        <v>4059</v>
      </c>
      <c r="B2015" s="68" t="s">
        <v>4060</v>
      </c>
      <c r="C2015" s="69" t="s">
        <v>3343</v>
      </c>
      <c r="D2015" s="70">
        <v>21.07</v>
      </c>
      <c r="E2015" s="6" t="s">
        <v>3340</v>
      </c>
    </row>
    <row r="2016" spans="1:5" ht="15" x14ac:dyDescent="0.25">
      <c r="A2016" s="67" t="s">
        <v>4061</v>
      </c>
      <c r="B2016" s="68" t="s">
        <v>4062</v>
      </c>
      <c r="C2016" s="69" t="s">
        <v>3343</v>
      </c>
      <c r="D2016" s="70">
        <v>21.07</v>
      </c>
      <c r="E2016" s="6" t="s">
        <v>3340</v>
      </c>
    </row>
    <row r="2017" spans="1:5" ht="15" x14ac:dyDescent="0.25">
      <c r="A2017" s="67" t="s">
        <v>4063</v>
      </c>
      <c r="B2017" s="68" t="s">
        <v>4064</v>
      </c>
      <c r="C2017" s="69" t="s">
        <v>3343</v>
      </c>
      <c r="D2017" s="70">
        <v>15.8</v>
      </c>
      <c r="E2017" s="6" t="s">
        <v>3340</v>
      </c>
    </row>
    <row r="2018" spans="1:5" ht="15" x14ac:dyDescent="0.25">
      <c r="A2018" s="67" t="s">
        <v>4065</v>
      </c>
      <c r="B2018" s="68" t="s">
        <v>4066</v>
      </c>
      <c r="C2018" s="69"/>
      <c r="D2018" s="70"/>
      <c r="E2018" s="6" t="s">
        <v>3340</v>
      </c>
    </row>
    <row r="2019" spans="1:5" ht="15" x14ac:dyDescent="0.25">
      <c r="A2019" s="67" t="s">
        <v>4067</v>
      </c>
      <c r="B2019" s="68" t="s">
        <v>4068</v>
      </c>
      <c r="C2019" s="69" t="s">
        <v>3343</v>
      </c>
      <c r="D2019" s="70">
        <v>13.17</v>
      </c>
      <c r="E2019" s="6" t="s">
        <v>3340</v>
      </c>
    </row>
    <row r="2020" spans="1:5" ht="15" x14ac:dyDescent="0.25">
      <c r="A2020" s="67" t="s">
        <v>4069</v>
      </c>
      <c r="B2020" s="68" t="s">
        <v>4070</v>
      </c>
      <c r="C2020" s="69" t="s">
        <v>3451</v>
      </c>
      <c r="D2020" s="70">
        <v>18.43</v>
      </c>
      <c r="E2020" s="6" t="s">
        <v>3340</v>
      </c>
    </row>
    <row r="2021" spans="1:5" ht="30" x14ac:dyDescent="0.25">
      <c r="A2021" s="67" t="s">
        <v>4071</v>
      </c>
      <c r="B2021" s="68" t="s">
        <v>4072</v>
      </c>
      <c r="C2021" s="69" t="s">
        <v>3343</v>
      </c>
      <c r="D2021" s="70">
        <v>263.35000000000002</v>
      </c>
      <c r="E2021" s="6" t="s">
        <v>3340</v>
      </c>
    </row>
    <row r="2022" spans="1:5" ht="15" x14ac:dyDescent="0.25">
      <c r="A2022" s="67" t="s">
        <v>4073</v>
      </c>
      <c r="B2022" s="68" t="s">
        <v>4074</v>
      </c>
      <c r="C2022" s="69" t="s">
        <v>3343</v>
      </c>
      <c r="D2022" s="70">
        <v>210.68</v>
      </c>
      <c r="E2022" s="6" t="s">
        <v>3340</v>
      </c>
    </row>
    <row r="2023" spans="1:5" ht="15" x14ac:dyDescent="0.25">
      <c r="A2023" s="67" t="s">
        <v>4075</v>
      </c>
      <c r="B2023" s="68" t="s">
        <v>4076</v>
      </c>
      <c r="C2023" s="69" t="s">
        <v>3343</v>
      </c>
      <c r="D2023" s="70">
        <v>105.34</v>
      </c>
      <c r="E2023" s="6" t="s">
        <v>3340</v>
      </c>
    </row>
    <row r="2024" spans="1:5" ht="15" x14ac:dyDescent="0.25">
      <c r="A2024" s="67" t="s">
        <v>4077</v>
      </c>
      <c r="B2024" s="68" t="s">
        <v>4078</v>
      </c>
      <c r="C2024" s="69" t="s">
        <v>3343</v>
      </c>
      <c r="D2024" s="70">
        <v>58.48</v>
      </c>
      <c r="E2024" s="6" t="s">
        <v>3340</v>
      </c>
    </row>
    <row r="2025" spans="1:5" ht="15" x14ac:dyDescent="0.25">
      <c r="A2025" s="67" t="s">
        <v>4079</v>
      </c>
      <c r="B2025" s="68" t="s">
        <v>4080</v>
      </c>
      <c r="C2025" s="69" t="s">
        <v>3343</v>
      </c>
      <c r="D2025" s="70">
        <v>7.81</v>
      </c>
      <c r="E2025" s="6" t="s">
        <v>3340</v>
      </c>
    </row>
    <row r="2026" spans="1:5" ht="15" x14ac:dyDescent="0.25">
      <c r="A2026" s="67" t="s">
        <v>4081</v>
      </c>
      <c r="B2026" s="68" t="s">
        <v>4082</v>
      </c>
      <c r="C2026" s="69" t="s">
        <v>3343</v>
      </c>
      <c r="D2026" s="70">
        <v>9.3699999999999992</v>
      </c>
      <c r="E2026" s="6" t="s">
        <v>3340</v>
      </c>
    </row>
    <row r="2027" spans="1:5" ht="15" x14ac:dyDescent="0.25">
      <c r="A2027" s="67" t="s">
        <v>4083</v>
      </c>
      <c r="B2027" s="68" t="s">
        <v>4084</v>
      </c>
      <c r="C2027" s="69" t="s">
        <v>3343</v>
      </c>
      <c r="D2027" s="70">
        <v>58.48</v>
      </c>
      <c r="E2027" s="6" t="s">
        <v>3340</v>
      </c>
    </row>
    <row r="2028" spans="1:5" ht="15" x14ac:dyDescent="0.25">
      <c r="A2028" s="67" t="s">
        <v>4085</v>
      </c>
      <c r="B2028" s="68" t="s">
        <v>4086</v>
      </c>
      <c r="C2028" s="69" t="s">
        <v>3451</v>
      </c>
      <c r="D2028" s="70">
        <v>13.17</v>
      </c>
      <c r="E2028" s="6" t="s">
        <v>3340</v>
      </c>
    </row>
    <row r="2029" spans="1:5" ht="15" x14ac:dyDescent="0.25">
      <c r="A2029" s="67" t="s">
        <v>4087</v>
      </c>
      <c r="B2029" s="68" t="s">
        <v>4088</v>
      </c>
      <c r="C2029" s="69" t="s">
        <v>3343</v>
      </c>
      <c r="D2029" s="70">
        <v>26.34</v>
      </c>
      <c r="E2029" s="6" t="s">
        <v>3340</v>
      </c>
    </row>
    <row r="2030" spans="1:5" ht="15" x14ac:dyDescent="0.25">
      <c r="A2030" s="67" t="s">
        <v>4089</v>
      </c>
      <c r="B2030" s="68" t="s">
        <v>4090</v>
      </c>
      <c r="C2030" s="69" t="s">
        <v>3343</v>
      </c>
      <c r="D2030" s="70">
        <v>21.07</v>
      </c>
      <c r="E2030" s="6" t="s">
        <v>3340</v>
      </c>
    </row>
    <row r="2031" spans="1:5" ht="15" x14ac:dyDescent="0.25">
      <c r="A2031" s="67" t="s">
        <v>4091</v>
      </c>
      <c r="B2031" s="68" t="s">
        <v>4092</v>
      </c>
      <c r="C2031" s="69" t="s">
        <v>3343</v>
      </c>
      <c r="D2031" s="70">
        <v>31.6</v>
      </c>
      <c r="E2031" s="6" t="s">
        <v>3340</v>
      </c>
    </row>
    <row r="2032" spans="1:5" ht="15" x14ac:dyDescent="0.25">
      <c r="A2032" s="67" t="s">
        <v>4093</v>
      </c>
      <c r="B2032" s="68" t="s">
        <v>4094</v>
      </c>
      <c r="C2032" s="69" t="s">
        <v>3343</v>
      </c>
      <c r="D2032" s="70">
        <v>26.34</v>
      </c>
      <c r="E2032" s="6" t="s">
        <v>3340</v>
      </c>
    </row>
    <row r="2033" spans="1:5" ht="15" x14ac:dyDescent="0.25">
      <c r="A2033" s="67" t="s">
        <v>4095</v>
      </c>
      <c r="B2033" s="68" t="s">
        <v>4096</v>
      </c>
      <c r="C2033" s="69" t="s">
        <v>3343</v>
      </c>
      <c r="D2033" s="70">
        <v>52.67</v>
      </c>
      <c r="E2033" s="6" t="s">
        <v>3340</v>
      </c>
    </row>
    <row r="2034" spans="1:5" ht="15" x14ac:dyDescent="0.25">
      <c r="A2034" s="67" t="s">
        <v>4097</v>
      </c>
      <c r="B2034" s="68" t="s">
        <v>4098</v>
      </c>
      <c r="C2034" s="69" t="s">
        <v>3343</v>
      </c>
      <c r="D2034" s="70">
        <v>79.010000000000005</v>
      </c>
      <c r="E2034" s="6" t="s">
        <v>3340</v>
      </c>
    </row>
    <row r="2035" spans="1:5" ht="30" x14ac:dyDescent="0.25">
      <c r="A2035" s="67" t="s">
        <v>4099</v>
      </c>
      <c r="B2035" s="68" t="s">
        <v>4100</v>
      </c>
      <c r="C2035" s="69" t="s">
        <v>3343</v>
      </c>
      <c r="D2035" s="70">
        <v>148.19999999999999</v>
      </c>
      <c r="E2035" s="6" t="s">
        <v>3340</v>
      </c>
    </row>
    <row r="2036" spans="1:5" ht="15" x14ac:dyDescent="0.25">
      <c r="A2036" s="67" t="s">
        <v>4101</v>
      </c>
      <c r="B2036" s="68" t="s">
        <v>4102</v>
      </c>
      <c r="C2036" s="69" t="s">
        <v>3343</v>
      </c>
      <c r="D2036" s="70">
        <v>39.5</v>
      </c>
      <c r="E2036" s="6" t="s">
        <v>3340</v>
      </c>
    </row>
    <row r="2037" spans="1:5" ht="30" x14ac:dyDescent="0.25">
      <c r="A2037" s="67" t="s">
        <v>4103</v>
      </c>
      <c r="B2037" s="68" t="s">
        <v>4104</v>
      </c>
      <c r="C2037" s="69" t="s">
        <v>3343</v>
      </c>
      <c r="D2037" s="70">
        <v>10.72</v>
      </c>
      <c r="E2037" s="6" t="s">
        <v>3340</v>
      </c>
    </row>
    <row r="2038" spans="1:5" ht="15" x14ac:dyDescent="0.25">
      <c r="A2038" s="67" t="s">
        <v>4105</v>
      </c>
      <c r="B2038" s="68" t="s">
        <v>4106</v>
      </c>
      <c r="C2038" s="69" t="s">
        <v>3343</v>
      </c>
      <c r="D2038" s="70">
        <v>20.98</v>
      </c>
      <c r="E2038" s="6" t="s">
        <v>3340</v>
      </c>
    </row>
    <row r="2039" spans="1:5" ht="15" x14ac:dyDescent="0.25">
      <c r="A2039" s="67" t="s">
        <v>4107</v>
      </c>
      <c r="B2039" s="68" t="s">
        <v>4108</v>
      </c>
      <c r="C2039" s="69" t="s">
        <v>3451</v>
      </c>
      <c r="D2039" s="70">
        <v>6.32</v>
      </c>
      <c r="E2039" s="6" t="s">
        <v>3340</v>
      </c>
    </row>
    <row r="2040" spans="1:5" ht="15" x14ac:dyDescent="0.25">
      <c r="A2040" s="67" t="s">
        <v>4109</v>
      </c>
      <c r="B2040" s="68" t="s">
        <v>4110</v>
      </c>
      <c r="C2040" s="69" t="s">
        <v>3451</v>
      </c>
      <c r="D2040" s="70">
        <v>3.16</v>
      </c>
      <c r="E2040" s="6" t="s">
        <v>3340</v>
      </c>
    </row>
    <row r="2041" spans="1:5" ht="15" x14ac:dyDescent="0.25">
      <c r="A2041" s="67" t="s">
        <v>4111</v>
      </c>
      <c r="B2041" s="68" t="s">
        <v>4112</v>
      </c>
      <c r="C2041" s="69" t="s">
        <v>3451</v>
      </c>
      <c r="D2041" s="70">
        <v>5.26</v>
      </c>
      <c r="E2041" s="6" t="s">
        <v>3340</v>
      </c>
    </row>
    <row r="2042" spans="1:5" ht="15" x14ac:dyDescent="0.25">
      <c r="A2042" s="67" t="s">
        <v>4113</v>
      </c>
      <c r="B2042" s="68" t="s">
        <v>4114</v>
      </c>
      <c r="C2042" s="69" t="s">
        <v>3451</v>
      </c>
      <c r="D2042" s="70">
        <v>2.63</v>
      </c>
      <c r="E2042" s="6" t="s">
        <v>3340</v>
      </c>
    </row>
    <row r="2043" spans="1:5" ht="15" x14ac:dyDescent="0.25">
      <c r="A2043" s="67" t="s">
        <v>4115</v>
      </c>
      <c r="B2043" s="68" t="s">
        <v>4116</v>
      </c>
      <c r="C2043" s="69" t="s">
        <v>3451</v>
      </c>
      <c r="D2043" s="70">
        <v>37.049999999999997</v>
      </c>
      <c r="E2043" s="6" t="s">
        <v>3340</v>
      </c>
    </row>
    <row r="2044" spans="1:5" ht="15" x14ac:dyDescent="0.25">
      <c r="A2044" s="67" t="s">
        <v>4117</v>
      </c>
      <c r="B2044" s="68" t="s">
        <v>4118</v>
      </c>
      <c r="C2044" s="69" t="s">
        <v>3451</v>
      </c>
      <c r="D2044" s="70">
        <v>10.54</v>
      </c>
      <c r="E2044" s="6" t="s">
        <v>3340</v>
      </c>
    </row>
    <row r="2045" spans="1:5" ht="15" x14ac:dyDescent="0.25">
      <c r="A2045" s="67" t="s">
        <v>4119</v>
      </c>
      <c r="B2045" s="68" t="s">
        <v>4120</v>
      </c>
      <c r="C2045" s="69" t="s">
        <v>3343</v>
      </c>
      <c r="D2045" s="70">
        <v>52.67</v>
      </c>
      <c r="E2045" s="6" t="s">
        <v>3340</v>
      </c>
    </row>
    <row r="2046" spans="1:5" ht="15" x14ac:dyDescent="0.25">
      <c r="A2046" s="67" t="s">
        <v>4121</v>
      </c>
      <c r="B2046" s="68" t="s">
        <v>4122</v>
      </c>
      <c r="C2046" s="69" t="s">
        <v>3343</v>
      </c>
      <c r="D2046" s="70">
        <v>10.54</v>
      </c>
      <c r="E2046" s="6" t="s">
        <v>3340</v>
      </c>
    </row>
    <row r="2047" spans="1:5" ht="15" x14ac:dyDescent="0.25">
      <c r="A2047" s="67" t="s">
        <v>4123</v>
      </c>
      <c r="B2047" s="68" t="s">
        <v>4124</v>
      </c>
      <c r="C2047" s="69" t="s">
        <v>3343</v>
      </c>
      <c r="D2047" s="70">
        <v>79.010000000000005</v>
      </c>
      <c r="E2047" s="6" t="s">
        <v>3340</v>
      </c>
    </row>
    <row r="2048" spans="1:5" ht="15" x14ac:dyDescent="0.25">
      <c r="A2048" s="67" t="s">
        <v>4125</v>
      </c>
      <c r="B2048" s="68" t="s">
        <v>4126</v>
      </c>
      <c r="C2048" s="69" t="s">
        <v>3343</v>
      </c>
      <c r="D2048" s="70">
        <v>111.15</v>
      </c>
      <c r="E2048" s="6" t="s">
        <v>3340</v>
      </c>
    </row>
    <row r="2049" spans="1:5" ht="15" x14ac:dyDescent="0.25">
      <c r="A2049" s="67" t="s">
        <v>4127</v>
      </c>
      <c r="B2049" s="68" t="s">
        <v>4128</v>
      </c>
      <c r="C2049" s="69"/>
      <c r="D2049" s="70"/>
      <c r="E2049" s="6" t="s">
        <v>3340</v>
      </c>
    </row>
    <row r="2050" spans="1:5" ht="15" x14ac:dyDescent="0.25">
      <c r="A2050" s="67" t="s">
        <v>4129</v>
      </c>
      <c r="B2050" s="68" t="s">
        <v>4130</v>
      </c>
      <c r="C2050" s="69" t="s">
        <v>3343</v>
      </c>
      <c r="D2050" s="70">
        <v>216.37</v>
      </c>
      <c r="E2050" s="6" t="s">
        <v>3340</v>
      </c>
    </row>
    <row r="2051" spans="1:5" ht="15" x14ac:dyDescent="0.25">
      <c r="A2051" s="67" t="s">
        <v>4131</v>
      </c>
      <c r="B2051" s="68" t="s">
        <v>4132</v>
      </c>
      <c r="C2051" s="69" t="s">
        <v>3343</v>
      </c>
      <c r="D2051" s="70">
        <v>52.67</v>
      </c>
      <c r="E2051" s="6" t="s">
        <v>3340</v>
      </c>
    </row>
    <row r="2052" spans="1:5" ht="15" x14ac:dyDescent="0.25">
      <c r="A2052" s="67" t="s">
        <v>4133</v>
      </c>
      <c r="B2052" s="68" t="s">
        <v>4134</v>
      </c>
      <c r="C2052" s="69" t="s">
        <v>3343</v>
      </c>
      <c r="D2052" s="70">
        <v>13.17</v>
      </c>
      <c r="E2052" s="6" t="s">
        <v>3340</v>
      </c>
    </row>
    <row r="2053" spans="1:5" ht="15" x14ac:dyDescent="0.25">
      <c r="A2053" s="67" t="s">
        <v>4135</v>
      </c>
      <c r="B2053" s="68" t="s">
        <v>4136</v>
      </c>
      <c r="C2053" s="69" t="s">
        <v>3393</v>
      </c>
      <c r="D2053" s="70">
        <v>52.67</v>
      </c>
      <c r="E2053" s="6" t="s">
        <v>3340</v>
      </c>
    </row>
    <row r="2054" spans="1:5" ht="15" x14ac:dyDescent="0.25">
      <c r="A2054" s="67" t="s">
        <v>4137</v>
      </c>
      <c r="B2054" s="68" t="s">
        <v>4138</v>
      </c>
      <c r="C2054" s="69" t="s">
        <v>3343</v>
      </c>
      <c r="D2054" s="70">
        <v>10.54</v>
      </c>
      <c r="E2054" s="6" t="s">
        <v>3340</v>
      </c>
    </row>
    <row r="2055" spans="1:5" ht="15" x14ac:dyDescent="0.25">
      <c r="A2055" s="67" t="s">
        <v>4139</v>
      </c>
      <c r="B2055" s="68" t="s">
        <v>4140</v>
      </c>
      <c r="C2055" s="69" t="s">
        <v>3343</v>
      </c>
      <c r="D2055" s="70">
        <v>21.07</v>
      </c>
      <c r="E2055" s="6" t="s">
        <v>3340</v>
      </c>
    </row>
    <row r="2056" spans="1:5" ht="15" x14ac:dyDescent="0.25">
      <c r="A2056" s="67" t="s">
        <v>4141</v>
      </c>
      <c r="B2056" s="68" t="s">
        <v>4142</v>
      </c>
      <c r="C2056" s="69" t="s">
        <v>3343</v>
      </c>
      <c r="D2056" s="70">
        <v>5.26</v>
      </c>
      <c r="E2056" s="6" t="s">
        <v>3340</v>
      </c>
    </row>
    <row r="2057" spans="1:5" ht="15" x14ac:dyDescent="0.25">
      <c r="A2057" s="67" t="s">
        <v>4143</v>
      </c>
      <c r="B2057" s="68" t="s">
        <v>4144</v>
      </c>
      <c r="C2057" s="69" t="s">
        <v>3343</v>
      </c>
      <c r="D2057" s="70">
        <v>7.9</v>
      </c>
      <c r="E2057" s="6" t="s">
        <v>3340</v>
      </c>
    </row>
    <row r="2058" spans="1:5" ht="15" x14ac:dyDescent="0.25">
      <c r="A2058" s="67" t="s">
        <v>4145</v>
      </c>
      <c r="B2058" s="68" t="s">
        <v>4146</v>
      </c>
      <c r="C2058" s="69" t="s">
        <v>3343</v>
      </c>
      <c r="D2058" s="70">
        <v>13.17</v>
      </c>
      <c r="E2058" s="6" t="s">
        <v>3340</v>
      </c>
    </row>
    <row r="2059" spans="1:5" ht="15" x14ac:dyDescent="0.25">
      <c r="A2059" s="67" t="s">
        <v>4147</v>
      </c>
      <c r="B2059" s="68" t="s">
        <v>4148</v>
      </c>
      <c r="C2059" s="69" t="s">
        <v>3343</v>
      </c>
      <c r="D2059" s="70">
        <v>13.17</v>
      </c>
      <c r="E2059" s="6" t="s">
        <v>3340</v>
      </c>
    </row>
    <row r="2060" spans="1:5" ht="15" x14ac:dyDescent="0.25">
      <c r="A2060" s="67" t="s">
        <v>4149</v>
      </c>
      <c r="B2060" s="68" t="s">
        <v>4150</v>
      </c>
      <c r="C2060" s="69"/>
      <c r="D2060" s="70"/>
      <c r="E2060" s="6" t="s">
        <v>3340</v>
      </c>
    </row>
    <row r="2061" spans="1:5" ht="30" x14ac:dyDescent="0.25">
      <c r="A2061" s="67" t="s">
        <v>4151</v>
      </c>
      <c r="B2061" s="68" t="s">
        <v>4152</v>
      </c>
      <c r="C2061" s="69" t="s">
        <v>3343</v>
      </c>
      <c r="D2061" s="70">
        <v>37.049999999999997</v>
      </c>
      <c r="E2061" s="6" t="s">
        <v>3340</v>
      </c>
    </row>
    <row r="2062" spans="1:5" ht="15" x14ac:dyDescent="0.25">
      <c r="A2062" s="67" t="s">
        <v>4153</v>
      </c>
      <c r="B2062" s="68" t="s">
        <v>4154</v>
      </c>
      <c r="C2062" s="69" t="s">
        <v>3343</v>
      </c>
      <c r="D2062" s="70">
        <v>4.29</v>
      </c>
      <c r="E2062" s="6" t="s">
        <v>3340</v>
      </c>
    </row>
    <row r="2063" spans="1:5" ht="15" x14ac:dyDescent="0.25">
      <c r="A2063" s="67" t="s">
        <v>4155</v>
      </c>
      <c r="B2063" s="68" t="s">
        <v>4156</v>
      </c>
      <c r="C2063" s="69" t="s">
        <v>3343</v>
      </c>
      <c r="D2063" s="70">
        <v>52.67</v>
      </c>
      <c r="E2063" s="6" t="s">
        <v>3340</v>
      </c>
    </row>
    <row r="2064" spans="1:5" ht="15" x14ac:dyDescent="0.25">
      <c r="A2064" s="67" t="s">
        <v>4157</v>
      </c>
      <c r="B2064" s="68" t="s">
        <v>4158</v>
      </c>
      <c r="C2064" s="69" t="s">
        <v>3343</v>
      </c>
      <c r="D2064" s="70">
        <v>26.34</v>
      </c>
      <c r="E2064" s="6" t="s">
        <v>3340</v>
      </c>
    </row>
    <row r="2065" spans="1:5" ht="15" x14ac:dyDescent="0.25">
      <c r="A2065" s="67" t="s">
        <v>4159</v>
      </c>
      <c r="B2065" s="68" t="s">
        <v>4160</v>
      </c>
      <c r="C2065" s="69" t="s">
        <v>3343</v>
      </c>
      <c r="D2065" s="70">
        <v>21.43</v>
      </c>
      <c r="E2065" s="6" t="s">
        <v>3340</v>
      </c>
    </row>
    <row r="2066" spans="1:5" ht="15" x14ac:dyDescent="0.25">
      <c r="A2066" s="67" t="s">
        <v>4161</v>
      </c>
      <c r="B2066" s="68" t="s">
        <v>4162</v>
      </c>
      <c r="C2066" s="69" t="s">
        <v>3343</v>
      </c>
      <c r="D2066" s="70">
        <v>74.099999999999994</v>
      </c>
      <c r="E2066" s="6" t="s">
        <v>3340</v>
      </c>
    </row>
    <row r="2067" spans="1:5" ht="15" x14ac:dyDescent="0.25">
      <c r="A2067" s="67" t="s">
        <v>4163</v>
      </c>
      <c r="B2067" s="68" t="s">
        <v>4164</v>
      </c>
      <c r="C2067" s="69"/>
      <c r="D2067" s="70"/>
      <c r="E2067" s="6" t="s">
        <v>3340</v>
      </c>
    </row>
    <row r="2068" spans="1:5" ht="15" x14ac:dyDescent="0.25">
      <c r="A2068" s="67" t="s">
        <v>4165</v>
      </c>
      <c r="B2068" s="68" t="s">
        <v>4166</v>
      </c>
      <c r="C2068" s="69" t="s">
        <v>4167</v>
      </c>
      <c r="D2068" s="70">
        <v>0.86</v>
      </c>
      <c r="E2068" s="6" t="s">
        <v>3340</v>
      </c>
    </row>
    <row r="2069" spans="1:5" ht="15" x14ac:dyDescent="0.25">
      <c r="A2069" s="67" t="s">
        <v>4168</v>
      </c>
      <c r="B2069" s="68" t="s">
        <v>4169</v>
      </c>
      <c r="C2069" s="69" t="s">
        <v>3343</v>
      </c>
      <c r="D2069" s="70">
        <v>79.010000000000005</v>
      </c>
      <c r="E2069" s="6" t="s">
        <v>3340</v>
      </c>
    </row>
    <row r="2070" spans="1:5" ht="15" x14ac:dyDescent="0.25">
      <c r="A2070" s="67" t="s">
        <v>4170</v>
      </c>
      <c r="B2070" s="68" t="s">
        <v>4171</v>
      </c>
      <c r="C2070" s="69" t="s">
        <v>3343</v>
      </c>
      <c r="D2070" s="70">
        <v>105.34</v>
      </c>
      <c r="E2070" s="6" t="s">
        <v>3340</v>
      </c>
    </row>
    <row r="2071" spans="1:5" ht="15" x14ac:dyDescent="0.25">
      <c r="A2071" s="67" t="s">
        <v>4172</v>
      </c>
      <c r="B2071" s="68" t="s">
        <v>4173</v>
      </c>
      <c r="C2071" s="69" t="s">
        <v>3451</v>
      </c>
      <c r="D2071" s="70">
        <v>21.07</v>
      </c>
      <c r="E2071" s="6" t="s">
        <v>3340</v>
      </c>
    </row>
    <row r="2072" spans="1:5" ht="15" x14ac:dyDescent="0.25">
      <c r="A2072" s="67" t="s">
        <v>4174</v>
      </c>
      <c r="B2072" s="68" t="s">
        <v>4175</v>
      </c>
      <c r="C2072" s="69" t="s">
        <v>3393</v>
      </c>
      <c r="D2072" s="70">
        <v>52.67</v>
      </c>
      <c r="E2072" s="6" t="s">
        <v>3340</v>
      </c>
    </row>
    <row r="2073" spans="1:5" ht="15" x14ac:dyDescent="0.25">
      <c r="A2073" s="67" t="s">
        <v>4176</v>
      </c>
      <c r="B2073" s="68" t="s">
        <v>4177</v>
      </c>
      <c r="C2073" s="69" t="s">
        <v>3343</v>
      </c>
      <c r="D2073" s="70">
        <v>272.14999999999998</v>
      </c>
      <c r="E2073" s="6" t="s">
        <v>3340</v>
      </c>
    </row>
    <row r="2074" spans="1:5" ht="15" x14ac:dyDescent="0.25">
      <c r="A2074" s="67" t="s">
        <v>4178</v>
      </c>
      <c r="B2074" s="68" t="s">
        <v>4179</v>
      </c>
      <c r="C2074" s="69" t="s">
        <v>3343</v>
      </c>
      <c r="D2074" s="70">
        <v>272.14999999999998</v>
      </c>
      <c r="E2074" s="6" t="s">
        <v>3340</v>
      </c>
    </row>
    <row r="2075" spans="1:5" ht="15" x14ac:dyDescent="0.25">
      <c r="A2075" s="67" t="s">
        <v>4180</v>
      </c>
      <c r="B2075" s="68" t="s">
        <v>4181</v>
      </c>
      <c r="C2075" s="69" t="s">
        <v>3343</v>
      </c>
      <c r="D2075" s="70">
        <v>165.96</v>
      </c>
      <c r="E2075" s="6" t="s">
        <v>3340</v>
      </c>
    </row>
    <row r="2076" spans="1:5" ht="15" x14ac:dyDescent="0.25">
      <c r="A2076" s="67" t="s">
        <v>4182</v>
      </c>
      <c r="B2076" s="68" t="s">
        <v>4183</v>
      </c>
      <c r="C2076" s="69" t="s">
        <v>3393</v>
      </c>
      <c r="D2076" s="70">
        <v>105.34</v>
      </c>
      <c r="E2076" s="6" t="s">
        <v>3340</v>
      </c>
    </row>
    <row r="2077" spans="1:5" ht="15" x14ac:dyDescent="0.25">
      <c r="A2077" s="67" t="s">
        <v>4184</v>
      </c>
      <c r="B2077" s="68" t="s">
        <v>4185</v>
      </c>
      <c r="C2077" s="69" t="s">
        <v>3343</v>
      </c>
      <c r="D2077" s="70">
        <v>18.53</v>
      </c>
      <c r="E2077" s="6" t="s">
        <v>3340</v>
      </c>
    </row>
    <row r="2078" spans="1:5" ht="15" x14ac:dyDescent="0.25">
      <c r="A2078" s="67" t="s">
        <v>4186</v>
      </c>
      <c r="B2078" s="68" t="s">
        <v>4187</v>
      </c>
      <c r="C2078" s="69" t="s">
        <v>3343</v>
      </c>
      <c r="D2078" s="70">
        <v>105.34</v>
      </c>
      <c r="E2078" s="6" t="s">
        <v>3340</v>
      </c>
    </row>
    <row r="2079" spans="1:5" ht="15" x14ac:dyDescent="0.25">
      <c r="A2079" s="67" t="s">
        <v>4188</v>
      </c>
      <c r="B2079" s="68" t="s">
        <v>4189</v>
      </c>
      <c r="C2079" s="69" t="s">
        <v>3343</v>
      </c>
      <c r="D2079" s="70">
        <v>24.99</v>
      </c>
      <c r="E2079" s="6" t="s">
        <v>3340</v>
      </c>
    </row>
    <row r="2080" spans="1:5" ht="15" x14ac:dyDescent="0.25">
      <c r="A2080" s="67" t="s">
        <v>4190</v>
      </c>
      <c r="B2080" s="68" t="s">
        <v>4191</v>
      </c>
      <c r="C2080" s="69" t="s">
        <v>3343</v>
      </c>
      <c r="D2080" s="70">
        <v>4.29</v>
      </c>
      <c r="E2080" s="6" t="s">
        <v>3340</v>
      </c>
    </row>
    <row r="2081" spans="1:5" ht="15" x14ac:dyDescent="0.25">
      <c r="A2081" s="67" t="s">
        <v>4192</v>
      </c>
      <c r="B2081" s="68" t="s">
        <v>4193</v>
      </c>
      <c r="C2081" s="69" t="s">
        <v>3343</v>
      </c>
      <c r="D2081" s="70">
        <v>4.29</v>
      </c>
      <c r="E2081" s="6" t="s">
        <v>3340</v>
      </c>
    </row>
    <row r="2082" spans="1:5" ht="15" x14ac:dyDescent="0.25">
      <c r="A2082" s="67" t="s">
        <v>4194</v>
      </c>
      <c r="B2082" s="68" t="s">
        <v>4195</v>
      </c>
      <c r="C2082" s="69" t="s">
        <v>3343</v>
      </c>
      <c r="D2082" s="70">
        <v>34.29</v>
      </c>
      <c r="E2082" s="6" t="s">
        <v>3340</v>
      </c>
    </row>
    <row r="2083" spans="1:5" ht="15" x14ac:dyDescent="0.25">
      <c r="A2083" s="67" t="s">
        <v>4196</v>
      </c>
      <c r="B2083" s="68" t="s">
        <v>4197</v>
      </c>
      <c r="C2083" s="69"/>
      <c r="D2083" s="70"/>
      <c r="E2083" s="6" t="s">
        <v>3340</v>
      </c>
    </row>
    <row r="2084" spans="1:5" ht="15" x14ac:dyDescent="0.25">
      <c r="A2084" s="67" t="s">
        <v>4198</v>
      </c>
      <c r="B2084" s="68" t="s">
        <v>4199</v>
      </c>
      <c r="C2084" s="69" t="s">
        <v>3343</v>
      </c>
      <c r="D2084" s="70">
        <v>5.36</v>
      </c>
      <c r="E2084" s="6" t="s">
        <v>3340</v>
      </c>
    </row>
    <row r="2085" spans="1:5" ht="15" x14ac:dyDescent="0.25">
      <c r="A2085" s="67" t="s">
        <v>4200</v>
      </c>
      <c r="B2085" s="68" t="s">
        <v>4201</v>
      </c>
      <c r="C2085" s="69" t="s">
        <v>3343</v>
      </c>
      <c r="D2085" s="70">
        <v>364.57</v>
      </c>
      <c r="E2085" s="6" t="s">
        <v>3340</v>
      </c>
    </row>
    <row r="2086" spans="1:5" ht="15" x14ac:dyDescent="0.25">
      <c r="A2086" s="67" t="s">
        <v>4202</v>
      </c>
      <c r="B2086" s="68" t="s">
        <v>4203</v>
      </c>
      <c r="C2086" s="69" t="s">
        <v>3343</v>
      </c>
      <c r="D2086" s="70">
        <v>34.24</v>
      </c>
      <c r="E2086" s="6" t="s">
        <v>3340</v>
      </c>
    </row>
    <row r="2087" spans="1:5" ht="30" x14ac:dyDescent="0.25">
      <c r="A2087" s="67" t="s">
        <v>4204</v>
      </c>
      <c r="B2087" s="68" t="s">
        <v>4205</v>
      </c>
      <c r="C2087" s="69" t="s">
        <v>3343</v>
      </c>
      <c r="D2087" s="70">
        <v>669.25</v>
      </c>
      <c r="E2087" s="6" t="s">
        <v>3340</v>
      </c>
    </row>
    <row r="2088" spans="1:5" ht="30" x14ac:dyDescent="0.25">
      <c r="A2088" s="67" t="s">
        <v>4206</v>
      </c>
      <c r="B2088" s="68" t="s">
        <v>4207</v>
      </c>
      <c r="C2088" s="69" t="s">
        <v>3451</v>
      </c>
      <c r="D2088" s="70">
        <v>26.34</v>
      </c>
      <c r="E2088" s="6" t="s">
        <v>3340</v>
      </c>
    </row>
    <row r="2089" spans="1:5" ht="30" x14ac:dyDescent="0.25">
      <c r="A2089" s="67" t="s">
        <v>4208</v>
      </c>
      <c r="B2089" s="68" t="s">
        <v>4209</v>
      </c>
      <c r="C2089" s="69" t="s">
        <v>3451</v>
      </c>
      <c r="D2089" s="70">
        <v>13.17</v>
      </c>
      <c r="E2089" s="6" t="s">
        <v>3340</v>
      </c>
    </row>
    <row r="2090" spans="1:5" ht="30" x14ac:dyDescent="0.25">
      <c r="A2090" s="67" t="s">
        <v>4210</v>
      </c>
      <c r="B2090" s="68" t="s">
        <v>4211</v>
      </c>
      <c r="C2090" s="69" t="s">
        <v>3451</v>
      </c>
      <c r="D2090" s="70">
        <v>52.67</v>
      </c>
      <c r="E2090" s="6" t="s">
        <v>3340</v>
      </c>
    </row>
    <row r="2091" spans="1:5" ht="30" x14ac:dyDescent="0.25">
      <c r="A2091" s="67" t="s">
        <v>4212</v>
      </c>
      <c r="B2091" s="68" t="s">
        <v>4213</v>
      </c>
      <c r="C2091" s="69" t="s">
        <v>3451</v>
      </c>
      <c r="D2091" s="70">
        <v>26.34</v>
      </c>
      <c r="E2091" s="6" t="s">
        <v>3340</v>
      </c>
    </row>
    <row r="2092" spans="1:5" ht="15" x14ac:dyDescent="0.25">
      <c r="A2092" s="67" t="s">
        <v>4214</v>
      </c>
      <c r="B2092" s="68" t="s">
        <v>4215</v>
      </c>
      <c r="C2092" s="69" t="s">
        <v>3451</v>
      </c>
      <c r="D2092" s="70">
        <v>10.54</v>
      </c>
      <c r="E2092" s="6" t="s">
        <v>3340</v>
      </c>
    </row>
    <row r="2093" spans="1:5" ht="15" x14ac:dyDescent="0.25">
      <c r="A2093" s="67" t="s">
        <v>4216</v>
      </c>
      <c r="B2093" s="68" t="s">
        <v>4217</v>
      </c>
      <c r="C2093" s="69"/>
      <c r="D2093" s="70"/>
      <c r="E2093" s="6" t="s">
        <v>3340</v>
      </c>
    </row>
    <row r="2094" spans="1:5" ht="15" x14ac:dyDescent="0.25">
      <c r="A2094" s="67" t="s">
        <v>4218</v>
      </c>
      <c r="B2094" s="68" t="s">
        <v>4219</v>
      </c>
      <c r="C2094" s="69" t="s">
        <v>3451</v>
      </c>
      <c r="D2094" s="70">
        <v>4.93</v>
      </c>
      <c r="E2094" s="6" t="s">
        <v>3340</v>
      </c>
    </row>
    <row r="2095" spans="1:5" ht="15" x14ac:dyDescent="0.25">
      <c r="A2095" s="67" t="s">
        <v>4220</v>
      </c>
      <c r="B2095" s="68" t="s">
        <v>4221</v>
      </c>
      <c r="C2095" s="69" t="s">
        <v>3451</v>
      </c>
      <c r="D2095" s="70">
        <v>3.21</v>
      </c>
      <c r="E2095" s="6" t="s">
        <v>3340</v>
      </c>
    </row>
    <row r="2096" spans="1:5" ht="30" x14ac:dyDescent="0.25">
      <c r="A2096" s="67" t="s">
        <v>4222</v>
      </c>
      <c r="B2096" s="68" t="s">
        <v>4223</v>
      </c>
      <c r="C2096" s="69" t="s">
        <v>3451</v>
      </c>
      <c r="D2096" s="70">
        <v>8.57</v>
      </c>
      <c r="E2096" s="6" t="s">
        <v>3340</v>
      </c>
    </row>
    <row r="2097" spans="1:5" ht="15" x14ac:dyDescent="0.25">
      <c r="A2097" s="67" t="s">
        <v>4224</v>
      </c>
      <c r="B2097" s="68" t="s">
        <v>4225</v>
      </c>
      <c r="C2097" s="69" t="s">
        <v>3343</v>
      </c>
      <c r="D2097" s="70">
        <v>93.72</v>
      </c>
      <c r="E2097" s="6" t="s">
        <v>3340</v>
      </c>
    </row>
    <row r="2098" spans="1:5" ht="15" x14ac:dyDescent="0.25">
      <c r="A2098" s="67" t="s">
        <v>4226</v>
      </c>
      <c r="B2098" s="68" t="s">
        <v>4227</v>
      </c>
      <c r="C2098" s="69" t="s">
        <v>3343</v>
      </c>
      <c r="D2098" s="70">
        <v>158.01</v>
      </c>
      <c r="E2098" s="6" t="s">
        <v>3340</v>
      </c>
    </row>
    <row r="2099" spans="1:5" ht="15" x14ac:dyDescent="0.25">
      <c r="A2099" s="67" t="s">
        <v>4228</v>
      </c>
      <c r="B2099" s="68" t="s">
        <v>4229</v>
      </c>
      <c r="C2099" s="69"/>
      <c r="D2099" s="70"/>
      <c r="E2099" s="6" t="s">
        <v>3340</v>
      </c>
    </row>
    <row r="2100" spans="1:5" ht="15" x14ac:dyDescent="0.25">
      <c r="A2100" s="67" t="s">
        <v>4230</v>
      </c>
      <c r="B2100" s="68" t="s">
        <v>4231</v>
      </c>
      <c r="C2100" s="69" t="s">
        <v>3343</v>
      </c>
      <c r="D2100" s="70">
        <v>14.82</v>
      </c>
      <c r="E2100" s="6" t="s">
        <v>3340</v>
      </c>
    </row>
    <row r="2101" spans="1:5" ht="15" x14ac:dyDescent="0.25">
      <c r="A2101" s="67" t="s">
        <v>4232</v>
      </c>
      <c r="B2101" s="68" t="s">
        <v>4233</v>
      </c>
      <c r="C2101" s="69"/>
      <c r="D2101" s="70"/>
      <c r="E2101" s="6" t="s">
        <v>3340</v>
      </c>
    </row>
    <row r="2102" spans="1:5" ht="15" x14ac:dyDescent="0.25">
      <c r="A2102" s="67" t="s">
        <v>4234</v>
      </c>
      <c r="B2102" s="68" t="s">
        <v>4235</v>
      </c>
      <c r="C2102" s="69" t="s">
        <v>3343</v>
      </c>
      <c r="D2102" s="70">
        <v>23.88</v>
      </c>
      <c r="E2102" s="6" t="s">
        <v>3340</v>
      </c>
    </row>
    <row r="2103" spans="1:5" ht="15" x14ac:dyDescent="0.25">
      <c r="A2103" s="67" t="s">
        <v>4236</v>
      </c>
      <c r="B2103" s="68" t="s">
        <v>4237</v>
      </c>
      <c r="C2103" s="69"/>
      <c r="D2103" s="70"/>
      <c r="E2103" s="6" t="s">
        <v>3340</v>
      </c>
    </row>
    <row r="2104" spans="1:5" ht="30" x14ac:dyDescent="0.25">
      <c r="A2104" s="67" t="s">
        <v>4238</v>
      </c>
      <c r="B2104" s="68" t="s">
        <v>4239</v>
      </c>
      <c r="C2104" s="69" t="s">
        <v>3451</v>
      </c>
      <c r="D2104" s="70">
        <v>9.4600000000000009</v>
      </c>
      <c r="E2104" s="6" t="s">
        <v>3340</v>
      </c>
    </row>
    <row r="2105" spans="1:5" ht="15" x14ac:dyDescent="0.25">
      <c r="A2105" s="67" t="s">
        <v>4240</v>
      </c>
      <c r="B2105" s="68" t="s">
        <v>4241</v>
      </c>
      <c r="C2105" s="69" t="s">
        <v>3451</v>
      </c>
      <c r="D2105" s="70">
        <v>4.29</v>
      </c>
      <c r="E2105" s="6" t="s">
        <v>3340</v>
      </c>
    </row>
    <row r="2106" spans="1:5" ht="30" x14ac:dyDescent="0.25">
      <c r="A2106" s="67" t="s">
        <v>4242</v>
      </c>
      <c r="B2106" s="68" t="s">
        <v>4243</v>
      </c>
      <c r="C2106" s="69" t="s">
        <v>3451</v>
      </c>
      <c r="D2106" s="70">
        <v>8.57</v>
      </c>
      <c r="E2106" s="6" t="s">
        <v>3340</v>
      </c>
    </row>
    <row r="2107" spans="1:5" ht="30" x14ac:dyDescent="0.25">
      <c r="A2107" s="67" t="s">
        <v>4244</v>
      </c>
      <c r="B2107" s="68" t="s">
        <v>4245</v>
      </c>
      <c r="C2107" s="69" t="s">
        <v>3393</v>
      </c>
      <c r="D2107" s="70">
        <v>20.010000000000002</v>
      </c>
      <c r="E2107" s="6" t="s">
        <v>3340</v>
      </c>
    </row>
    <row r="2108" spans="1:5" ht="30" x14ac:dyDescent="0.25">
      <c r="A2108" s="67" t="s">
        <v>4246</v>
      </c>
      <c r="B2108" s="68" t="s">
        <v>4247</v>
      </c>
      <c r="C2108" s="69" t="s">
        <v>3393</v>
      </c>
      <c r="D2108" s="70">
        <v>12.86</v>
      </c>
      <c r="E2108" s="6" t="s">
        <v>3340</v>
      </c>
    </row>
    <row r="2109" spans="1:5" ht="15" x14ac:dyDescent="0.25">
      <c r="A2109" s="67" t="s">
        <v>4248</v>
      </c>
      <c r="B2109" s="68" t="s">
        <v>4249</v>
      </c>
      <c r="C2109" s="69"/>
      <c r="D2109" s="70"/>
      <c r="E2109" s="6" t="s">
        <v>3340</v>
      </c>
    </row>
    <row r="2110" spans="1:5" ht="15" x14ac:dyDescent="0.25">
      <c r="A2110" s="67" t="s">
        <v>4250</v>
      </c>
      <c r="B2110" s="68" t="s">
        <v>4251</v>
      </c>
      <c r="C2110" s="69" t="s">
        <v>3393</v>
      </c>
      <c r="D2110" s="70">
        <v>60.41</v>
      </c>
      <c r="E2110" s="6" t="s">
        <v>3340</v>
      </c>
    </row>
    <row r="2111" spans="1:5" ht="15" x14ac:dyDescent="0.25">
      <c r="A2111" s="67" t="s">
        <v>4252</v>
      </c>
      <c r="B2111" s="68" t="s">
        <v>4253</v>
      </c>
      <c r="C2111" s="69"/>
      <c r="D2111" s="70"/>
      <c r="E2111" s="6" t="s">
        <v>3340</v>
      </c>
    </row>
    <row r="2112" spans="1:5" ht="15" x14ac:dyDescent="0.25">
      <c r="A2112" s="67" t="s">
        <v>4254</v>
      </c>
      <c r="B2112" s="68" t="s">
        <v>4255</v>
      </c>
      <c r="C2112" s="69"/>
      <c r="D2112" s="70"/>
      <c r="E2112" s="6" t="s">
        <v>3340</v>
      </c>
    </row>
    <row r="2113" spans="1:5" ht="30" x14ac:dyDescent="0.25">
      <c r="A2113" s="67" t="s">
        <v>4256</v>
      </c>
      <c r="B2113" s="68" t="s">
        <v>4257</v>
      </c>
      <c r="C2113" s="69" t="s">
        <v>3476</v>
      </c>
      <c r="D2113" s="70">
        <v>144.07</v>
      </c>
      <c r="E2113" s="6" t="s">
        <v>3340</v>
      </c>
    </row>
    <row r="2114" spans="1:5" ht="15" x14ac:dyDescent="0.25">
      <c r="A2114" s="67" t="s">
        <v>4258</v>
      </c>
      <c r="B2114" s="68" t="s">
        <v>4259</v>
      </c>
      <c r="C2114" s="69"/>
      <c r="D2114" s="70"/>
      <c r="E2114" s="6" t="s">
        <v>3340</v>
      </c>
    </row>
    <row r="2115" spans="1:5" ht="30" x14ac:dyDescent="0.25">
      <c r="A2115" s="67" t="s">
        <v>4260</v>
      </c>
      <c r="B2115" s="68" t="s">
        <v>4261</v>
      </c>
      <c r="C2115" s="69" t="s">
        <v>3476</v>
      </c>
      <c r="D2115" s="70">
        <v>110.53</v>
      </c>
      <c r="E2115" s="6" t="s">
        <v>3340</v>
      </c>
    </row>
    <row r="2116" spans="1:5" ht="45" x14ac:dyDescent="0.25">
      <c r="A2116" s="67" t="s">
        <v>4262</v>
      </c>
      <c r="B2116" s="68" t="s">
        <v>4263</v>
      </c>
      <c r="C2116" s="69" t="s">
        <v>3476</v>
      </c>
      <c r="D2116" s="70">
        <v>127.22</v>
      </c>
      <c r="E2116" s="6" t="s">
        <v>3340</v>
      </c>
    </row>
    <row r="2117" spans="1:5" ht="30" x14ac:dyDescent="0.25">
      <c r="A2117" s="67" t="s">
        <v>4264</v>
      </c>
      <c r="B2117" s="68" t="s">
        <v>4265</v>
      </c>
      <c r="C2117" s="69" t="s">
        <v>3476</v>
      </c>
      <c r="D2117" s="70">
        <v>130.02000000000001</v>
      </c>
      <c r="E2117" s="6" t="s">
        <v>3340</v>
      </c>
    </row>
    <row r="2118" spans="1:5" ht="30" x14ac:dyDescent="0.25">
      <c r="A2118" s="67" t="s">
        <v>4266</v>
      </c>
      <c r="B2118" s="68" t="s">
        <v>4267</v>
      </c>
      <c r="C2118" s="69" t="s">
        <v>3476</v>
      </c>
      <c r="D2118" s="70">
        <v>125.88</v>
      </c>
      <c r="E2118" s="6" t="s">
        <v>3340</v>
      </c>
    </row>
    <row r="2119" spans="1:5" ht="30" x14ac:dyDescent="0.25">
      <c r="A2119" s="67" t="s">
        <v>4268</v>
      </c>
      <c r="B2119" s="68" t="s">
        <v>4269</v>
      </c>
      <c r="C2119" s="69" t="s">
        <v>4270</v>
      </c>
      <c r="D2119" s="70">
        <v>265.61</v>
      </c>
      <c r="E2119" s="6" t="s">
        <v>3340</v>
      </c>
    </row>
    <row r="2120" spans="1:5" ht="15" x14ac:dyDescent="0.25">
      <c r="A2120" s="67" t="s">
        <v>4271</v>
      </c>
      <c r="B2120" s="68" t="s">
        <v>4272</v>
      </c>
      <c r="C2120" s="69"/>
      <c r="D2120" s="70"/>
      <c r="E2120" s="6" t="s">
        <v>3340</v>
      </c>
    </row>
    <row r="2121" spans="1:5" ht="15" x14ac:dyDescent="0.25">
      <c r="A2121" s="67" t="s">
        <v>125</v>
      </c>
      <c r="B2121" s="68" t="s">
        <v>4273</v>
      </c>
      <c r="C2121" s="69" t="s">
        <v>3476</v>
      </c>
      <c r="D2121" s="70">
        <v>20.85</v>
      </c>
      <c r="E2121" s="6" t="s">
        <v>3340</v>
      </c>
    </row>
    <row r="2122" spans="1:5" ht="15" x14ac:dyDescent="0.25">
      <c r="A2122" s="67" t="s">
        <v>4274</v>
      </c>
      <c r="B2122" s="68" t="s">
        <v>4275</v>
      </c>
      <c r="C2122" s="69" t="s">
        <v>3476</v>
      </c>
      <c r="D2122" s="70">
        <v>39.08</v>
      </c>
      <c r="E2122" s="6" t="s">
        <v>3340</v>
      </c>
    </row>
    <row r="2123" spans="1:5" ht="15" x14ac:dyDescent="0.25">
      <c r="A2123" s="67" t="s">
        <v>4276</v>
      </c>
      <c r="B2123" s="68" t="s">
        <v>4277</v>
      </c>
      <c r="C2123" s="69" t="s">
        <v>3476</v>
      </c>
      <c r="D2123" s="70">
        <v>48.53</v>
      </c>
      <c r="E2123" s="6" t="s">
        <v>3340</v>
      </c>
    </row>
    <row r="2124" spans="1:5" ht="15" x14ac:dyDescent="0.25">
      <c r="A2124" s="67" t="s">
        <v>4278</v>
      </c>
      <c r="B2124" s="68" t="s">
        <v>4279</v>
      </c>
      <c r="C2124" s="69" t="s">
        <v>3476</v>
      </c>
      <c r="D2124" s="70">
        <v>55.19</v>
      </c>
      <c r="E2124" s="6" t="s">
        <v>3340</v>
      </c>
    </row>
    <row r="2125" spans="1:5" ht="15" x14ac:dyDescent="0.25">
      <c r="A2125" s="67" t="s">
        <v>4280</v>
      </c>
      <c r="B2125" s="68" t="s">
        <v>4281</v>
      </c>
      <c r="C2125" s="69" t="s">
        <v>4282</v>
      </c>
      <c r="D2125" s="70">
        <v>2.76</v>
      </c>
      <c r="E2125" s="6" t="s">
        <v>3340</v>
      </c>
    </row>
    <row r="2126" spans="1:5" ht="30" x14ac:dyDescent="0.25">
      <c r="A2126" s="67" t="s">
        <v>4283</v>
      </c>
      <c r="B2126" s="68" t="s">
        <v>4284</v>
      </c>
      <c r="C2126" s="69" t="s">
        <v>3476</v>
      </c>
      <c r="D2126" s="70">
        <v>17.690000000000001</v>
      </c>
      <c r="E2126" s="6" t="s">
        <v>3340</v>
      </c>
    </row>
    <row r="2127" spans="1:5" ht="15" x14ac:dyDescent="0.25">
      <c r="A2127" s="67" t="s">
        <v>4285</v>
      </c>
      <c r="B2127" s="68" t="s">
        <v>4286</v>
      </c>
      <c r="C2127" s="69"/>
      <c r="D2127" s="70"/>
      <c r="E2127" s="6" t="s">
        <v>3340</v>
      </c>
    </row>
    <row r="2128" spans="1:5" ht="15" x14ac:dyDescent="0.25">
      <c r="A2128" s="67" t="s">
        <v>4287</v>
      </c>
      <c r="B2128" s="68" t="s">
        <v>4288</v>
      </c>
      <c r="C2128" s="69" t="s">
        <v>4270</v>
      </c>
      <c r="D2128" s="70">
        <v>47.39</v>
      </c>
      <c r="E2128" s="6" t="s">
        <v>3340</v>
      </c>
    </row>
    <row r="2129" spans="1:5" ht="15" x14ac:dyDescent="0.25">
      <c r="A2129" s="67" t="s">
        <v>4289</v>
      </c>
      <c r="B2129" s="68" t="s">
        <v>4290</v>
      </c>
      <c r="C2129" s="69" t="s">
        <v>3476</v>
      </c>
      <c r="D2129" s="70">
        <v>30.62</v>
      </c>
      <c r="E2129" s="6" t="s">
        <v>3340</v>
      </c>
    </row>
    <row r="2130" spans="1:5" ht="30" x14ac:dyDescent="0.25">
      <c r="A2130" s="67" t="s">
        <v>4291</v>
      </c>
      <c r="B2130" s="68" t="s">
        <v>4292</v>
      </c>
      <c r="C2130" s="69" t="s">
        <v>4270</v>
      </c>
      <c r="D2130" s="70">
        <v>850</v>
      </c>
      <c r="E2130" s="6" t="s">
        <v>3340</v>
      </c>
    </row>
    <row r="2131" spans="1:5" ht="15" x14ac:dyDescent="0.25">
      <c r="A2131" s="67" t="s">
        <v>4293</v>
      </c>
      <c r="B2131" s="68" t="s">
        <v>4294</v>
      </c>
      <c r="C2131" s="69"/>
      <c r="D2131" s="70"/>
      <c r="E2131" s="6" t="s">
        <v>3340</v>
      </c>
    </row>
    <row r="2132" spans="1:5" ht="15" x14ac:dyDescent="0.25">
      <c r="A2132" s="67" t="s">
        <v>4295</v>
      </c>
      <c r="B2132" s="68" t="s">
        <v>4296</v>
      </c>
      <c r="C2132" s="69" t="s">
        <v>3476</v>
      </c>
      <c r="D2132" s="70">
        <v>6.4</v>
      </c>
      <c r="E2132" s="6" t="s">
        <v>3340</v>
      </c>
    </row>
    <row r="2133" spans="1:5" ht="15" x14ac:dyDescent="0.25">
      <c r="A2133" s="67" t="s">
        <v>4297</v>
      </c>
      <c r="B2133" s="68" t="s">
        <v>4298</v>
      </c>
      <c r="C2133" s="69" t="s">
        <v>3476</v>
      </c>
      <c r="D2133" s="70">
        <v>8.56</v>
      </c>
      <c r="E2133" s="6" t="s">
        <v>3340</v>
      </c>
    </row>
    <row r="2134" spans="1:5" ht="30" x14ac:dyDescent="0.25">
      <c r="A2134" s="67" t="s">
        <v>4299</v>
      </c>
      <c r="B2134" s="68" t="s">
        <v>4300</v>
      </c>
      <c r="C2134" s="69" t="s">
        <v>3476</v>
      </c>
      <c r="D2134" s="70">
        <v>12.78</v>
      </c>
      <c r="E2134" s="6" t="s">
        <v>3340</v>
      </c>
    </row>
    <row r="2135" spans="1:5" ht="30" x14ac:dyDescent="0.25">
      <c r="A2135" s="67" t="s">
        <v>4301</v>
      </c>
      <c r="B2135" s="68" t="s">
        <v>4302</v>
      </c>
      <c r="C2135" s="69" t="s">
        <v>3476</v>
      </c>
      <c r="D2135" s="70">
        <v>14.13</v>
      </c>
      <c r="E2135" s="6" t="s">
        <v>3340</v>
      </c>
    </row>
    <row r="2136" spans="1:5" ht="30" x14ac:dyDescent="0.25">
      <c r="A2136" s="67" t="s">
        <v>4303</v>
      </c>
      <c r="B2136" s="68" t="s">
        <v>4304</v>
      </c>
      <c r="C2136" s="69" t="s">
        <v>3476</v>
      </c>
      <c r="D2136" s="70">
        <v>18.88</v>
      </c>
      <c r="E2136" s="6" t="s">
        <v>3340</v>
      </c>
    </row>
    <row r="2137" spans="1:5" ht="30" x14ac:dyDescent="0.25">
      <c r="A2137" s="67" t="s">
        <v>4305</v>
      </c>
      <c r="B2137" s="68" t="s">
        <v>4306</v>
      </c>
      <c r="C2137" s="69" t="s">
        <v>3476</v>
      </c>
      <c r="D2137" s="70">
        <v>28.29</v>
      </c>
      <c r="E2137" s="6" t="s">
        <v>3340</v>
      </c>
    </row>
    <row r="2138" spans="1:5" ht="30" x14ac:dyDescent="0.25">
      <c r="A2138" s="67" t="s">
        <v>4307</v>
      </c>
      <c r="B2138" s="68" t="s">
        <v>4308</v>
      </c>
      <c r="C2138" s="69" t="s">
        <v>3476</v>
      </c>
      <c r="D2138" s="70">
        <v>37.68</v>
      </c>
      <c r="E2138" s="6" t="s">
        <v>3340</v>
      </c>
    </row>
    <row r="2139" spans="1:5" ht="30" x14ac:dyDescent="0.25">
      <c r="A2139" s="67" t="s">
        <v>4309</v>
      </c>
      <c r="B2139" s="68" t="s">
        <v>4310</v>
      </c>
      <c r="C2139" s="69" t="s">
        <v>4282</v>
      </c>
      <c r="D2139" s="70">
        <v>1.82</v>
      </c>
      <c r="E2139" s="6" t="s">
        <v>3340</v>
      </c>
    </row>
    <row r="2140" spans="1:5" ht="15" x14ac:dyDescent="0.25">
      <c r="A2140" s="67" t="s">
        <v>49</v>
      </c>
      <c r="B2140" s="68" t="s">
        <v>4311</v>
      </c>
      <c r="C2140" s="69" t="s">
        <v>3476</v>
      </c>
      <c r="D2140" s="70">
        <v>14.73</v>
      </c>
      <c r="E2140" s="6" t="s">
        <v>3340</v>
      </c>
    </row>
    <row r="2141" spans="1:5" ht="30" x14ac:dyDescent="0.25">
      <c r="A2141" s="67" t="s">
        <v>4312</v>
      </c>
      <c r="B2141" s="68" t="s">
        <v>4313</v>
      </c>
      <c r="C2141" s="69" t="s">
        <v>3476</v>
      </c>
      <c r="D2141" s="70">
        <v>20.309999999999999</v>
      </c>
      <c r="E2141" s="6" t="s">
        <v>3340</v>
      </c>
    </row>
    <row r="2142" spans="1:5" ht="30" x14ac:dyDescent="0.25">
      <c r="A2142" s="67" t="s">
        <v>4314</v>
      </c>
      <c r="B2142" s="68" t="s">
        <v>4315</v>
      </c>
      <c r="C2142" s="69" t="s">
        <v>3476</v>
      </c>
      <c r="D2142" s="70">
        <v>21.2</v>
      </c>
      <c r="E2142" s="6" t="s">
        <v>3340</v>
      </c>
    </row>
    <row r="2143" spans="1:5" ht="30" x14ac:dyDescent="0.25">
      <c r="A2143" s="67" t="s">
        <v>4316</v>
      </c>
      <c r="B2143" s="68" t="s">
        <v>4317</v>
      </c>
      <c r="C2143" s="69" t="s">
        <v>3476</v>
      </c>
      <c r="D2143" s="70">
        <v>27.09</v>
      </c>
      <c r="E2143" s="6" t="s">
        <v>3340</v>
      </c>
    </row>
    <row r="2144" spans="1:5" ht="30" x14ac:dyDescent="0.25">
      <c r="A2144" s="67" t="s">
        <v>4318</v>
      </c>
      <c r="B2144" s="68" t="s">
        <v>4319</v>
      </c>
      <c r="C2144" s="69" t="s">
        <v>3476</v>
      </c>
      <c r="D2144" s="70">
        <v>40.619999999999997</v>
      </c>
      <c r="E2144" s="6" t="s">
        <v>3340</v>
      </c>
    </row>
    <row r="2145" spans="1:5" ht="30" x14ac:dyDescent="0.25">
      <c r="A2145" s="67" t="s">
        <v>4320</v>
      </c>
      <c r="B2145" s="68" t="s">
        <v>4321</v>
      </c>
      <c r="C2145" s="69" t="s">
        <v>3476</v>
      </c>
      <c r="D2145" s="70">
        <v>54.15</v>
      </c>
      <c r="E2145" s="6" t="s">
        <v>3340</v>
      </c>
    </row>
    <row r="2146" spans="1:5" ht="30" x14ac:dyDescent="0.25">
      <c r="A2146" s="67" t="s">
        <v>4322</v>
      </c>
      <c r="B2146" s="68" t="s">
        <v>4323</v>
      </c>
      <c r="C2146" s="69" t="s">
        <v>4282</v>
      </c>
      <c r="D2146" s="70">
        <v>2.63</v>
      </c>
      <c r="E2146" s="6" t="s">
        <v>3340</v>
      </c>
    </row>
    <row r="2147" spans="1:5" ht="15" x14ac:dyDescent="0.25">
      <c r="A2147" s="67" t="s">
        <v>4324</v>
      </c>
      <c r="B2147" s="68" t="s">
        <v>4325</v>
      </c>
      <c r="C2147" s="69"/>
      <c r="D2147" s="70"/>
      <c r="E2147" s="6" t="s">
        <v>3340</v>
      </c>
    </row>
    <row r="2148" spans="1:5" ht="15" x14ac:dyDescent="0.25">
      <c r="A2148" s="67" t="s">
        <v>4326</v>
      </c>
      <c r="B2148" s="68" t="s">
        <v>4327</v>
      </c>
      <c r="C2148" s="69"/>
      <c r="D2148" s="70"/>
      <c r="E2148" s="6" t="s">
        <v>3340</v>
      </c>
    </row>
    <row r="2149" spans="1:5" ht="15" x14ac:dyDescent="0.25">
      <c r="A2149" s="67" t="s">
        <v>4328</v>
      </c>
      <c r="B2149" s="68" t="s">
        <v>4329</v>
      </c>
      <c r="C2149" s="69" t="s">
        <v>3476</v>
      </c>
      <c r="D2149" s="70">
        <v>53.58</v>
      </c>
      <c r="E2149" s="6" t="s">
        <v>3340</v>
      </c>
    </row>
    <row r="2150" spans="1:5" ht="15" x14ac:dyDescent="0.25">
      <c r="A2150" s="67" t="s">
        <v>4330</v>
      </c>
      <c r="B2150" s="68" t="s">
        <v>4331</v>
      </c>
      <c r="C2150" s="69" t="s">
        <v>3476</v>
      </c>
      <c r="D2150" s="70">
        <v>66.86</v>
      </c>
      <c r="E2150" s="6" t="s">
        <v>3340</v>
      </c>
    </row>
    <row r="2151" spans="1:5" ht="15" x14ac:dyDescent="0.25">
      <c r="A2151" s="67" t="s">
        <v>4332</v>
      </c>
      <c r="B2151" s="68" t="s">
        <v>4333</v>
      </c>
      <c r="C2151" s="69"/>
      <c r="D2151" s="70"/>
      <c r="E2151" s="6" t="s">
        <v>3340</v>
      </c>
    </row>
    <row r="2152" spans="1:5" ht="15" x14ac:dyDescent="0.25">
      <c r="A2152" s="67" t="s">
        <v>4334</v>
      </c>
      <c r="B2152" s="68" t="s">
        <v>4335</v>
      </c>
      <c r="C2152" s="69" t="s">
        <v>3476</v>
      </c>
      <c r="D2152" s="70">
        <v>64.290000000000006</v>
      </c>
      <c r="E2152" s="6" t="s">
        <v>3340</v>
      </c>
    </row>
    <row r="2153" spans="1:5" ht="30" x14ac:dyDescent="0.25">
      <c r="A2153" s="67" t="s">
        <v>4336</v>
      </c>
      <c r="B2153" s="68" t="s">
        <v>4337</v>
      </c>
      <c r="C2153" s="69" t="s">
        <v>3476</v>
      </c>
      <c r="D2153" s="70">
        <v>83.15</v>
      </c>
      <c r="E2153" s="6" t="s">
        <v>3340</v>
      </c>
    </row>
    <row r="2154" spans="1:5" ht="15" x14ac:dyDescent="0.25">
      <c r="A2154" s="67" t="s">
        <v>4338</v>
      </c>
      <c r="B2154" s="68" t="s">
        <v>4339</v>
      </c>
      <c r="C2154" s="69"/>
      <c r="D2154" s="70"/>
      <c r="E2154" s="6" t="s">
        <v>3340</v>
      </c>
    </row>
    <row r="2155" spans="1:5" ht="15" x14ac:dyDescent="0.25">
      <c r="A2155" s="67" t="s">
        <v>4340</v>
      </c>
      <c r="B2155" s="68" t="s">
        <v>4341</v>
      </c>
      <c r="C2155" s="69" t="s">
        <v>3476</v>
      </c>
      <c r="D2155" s="70">
        <v>9.2100000000000009</v>
      </c>
      <c r="E2155" s="6" t="s">
        <v>3340</v>
      </c>
    </row>
    <row r="2156" spans="1:5" ht="15" x14ac:dyDescent="0.25">
      <c r="A2156" s="67" t="s">
        <v>4342</v>
      </c>
      <c r="B2156" s="68" t="s">
        <v>4343</v>
      </c>
      <c r="C2156" s="69" t="s">
        <v>3476</v>
      </c>
      <c r="D2156" s="70">
        <v>19.989999999999998</v>
      </c>
      <c r="E2156" s="6" t="s">
        <v>3340</v>
      </c>
    </row>
    <row r="2157" spans="1:5" ht="15" x14ac:dyDescent="0.25">
      <c r="A2157" s="67" t="s">
        <v>4344</v>
      </c>
      <c r="B2157" s="68" t="s">
        <v>4345</v>
      </c>
      <c r="C2157" s="69" t="s">
        <v>3476</v>
      </c>
      <c r="D2157" s="70">
        <v>89.04</v>
      </c>
      <c r="E2157" s="6" t="s">
        <v>3340</v>
      </c>
    </row>
    <row r="2158" spans="1:5" ht="15" x14ac:dyDescent="0.25">
      <c r="A2158" s="67" t="s">
        <v>4346</v>
      </c>
      <c r="B2158" s="68" t="s">
        <v>4347</v>
      </c>
      <c r="C2158" s="69"/>
      <c r="D2158" s="70"/>
      <c r="E2158" s="6" t="s">
        <v>3340</v>
      </c>
    </row>
    <row r="2159" spans="1:5" ht="15" x14ac:dyDescent="0.25">
      <c r="A2159" s="67" t="s">
        <v>4348</v>
      </c>
      <c r="B2159" s="68" t="s">
        <v>4349</v>
      </c>
      <c r="C2159" s="69" t="s">
        <v>3476</v>
      </c>
      <c r="D2159" s="70">
        <v>66.19</v>
      </c>
      <c r="E2159" s="6" t="s">
        <v>3340</v>
      </c>
    </row>
    <row r="2160" spans="1:5" ht="15" x14ac:dyDescent="0.25">
      <c r="A2160" s="67" t="s">
        <v>4350</v>
      </c>
      <c r="B2160" s="68" t="s">
        <v>4351</v>
      </c>
      <c r="C2160" s="69"/>
      <c r="D2160" s="70"/>
      <c r="E2160" s="6" t="s">
        <v>3340</v>
      </c>
    </row>
    <row r="2161" spans="1:5" ht="15" x14ac:dyDescent="0.25">
      <c r="A2161" s="67" t="s">
        <v>4352</v>
      </c>
      <c r="B2161" s="68" t="s">
        <v>4353</v>
      </c>
      <c r="C2161" s="69" t="s">
        <v>3476</v>
      </c>
      <c r="D2161" s="70">
        <v>12.86</v>
      </c>
      <c r="E2161" s="6" t="s">
        <v>3340</v>
      </c>
    </row>
    <row r="2162" spans="1:5" ht="15" x14ac:dyDescent="0.25">
      <c r="A2162" s="67" t="s">
        <v>4354</v>
      </c>
      <c r="B2162" s="68" t="s">
        <v>4355</v>
      </c>
      <c r="C2162" s="69"/>
      <c r="D2162" s="70"/>
      <c r="E2162" s="6" t="s">
        <v>3340</v>
      </c>
    </row>
    <row r="2163" spans="1:5" ht="15" x14ac:dyDescent="0.25">
      <c r="A2163" s="67" t="s">
        <v>4356</v>
      </c>
      <c r="B2163" s="68" t="s">
        <v>4357</v>
      </c>
      <c r="C2163" s="69"/>
      <c r="D2163" s="70"/>
      <c r="E2163" s="6" t="s">
        <v>3340</v>
      </c>
    </row>
    <row r="2164" spans="1:5" ht="15" x14ac:dyDescent="0.25">
      <c r="A2164" s="67" t="s">
        <v>4358</v>
      </c>
      <c r="B2164" s="68" t="s">
        <v>4359</v>
      </c>
      <c r="C2164" s="69" t="s">
        <v>3476</v>
      </c>
      <c r="D2164" s="70">
        <v>15.99</v>
      </c>
      <c r="E2164" s="6" t="s">
        <v>3340</v>
      </c>
    </row>
    <row r="2165" spans="1:5" ht="15" x14ac:dyDescent="0.25">
      <c r="A2165" s="67" t="s">
        <v>4360</v>
      </c>
      <c r="B2165" s="68" t="s">
        <v>4361</v>
      </c>
      <c r="C2165" s="69" t="s">
        <v>3476</v>
      </c>
      <c r="D2165" s="70">
        <v>16.420000000000002</v>
      </c>
      <c r="E2165" s="6" t="s">
        <v>3340</v>
      </c>
    </row>
    <row r="2166" spans="1:5" ht="15" x14ac:dyDescent="0.25">
      <c r="A2166" s="67" t="s">
        <v>4362</v>
      </c>
      <c r="B2166" s="68" t="s">
        <v>4363</v>
      </c>
      <c r="C2166" s="69" t="s">
        <v>3476</v>
      </c>
      <c r="D2166" s="70">
        <v>34.369999999999997</v>
      </c>
      <c r="E2166" s="6" t="s">
        <v>3340</v>
      </c>
    </row>
    <row r="2167" spans="1:5" ht="15" x14ac:dyDescent="0.25">
      <c r="A2167" s="67" t="s">
        <v>4364</v>
      </c>
      <c r="B2167" s="68" t="s">
        <v>4365</v>
      </c>
      <c r="C2167" s="69" t="s">
        <v>3476</v>
      </c>
      <c r="D2167" s="70">
        <v>15.77</v>
      </c>
      <c r="E2167" s="6" t="s">
        <v>3340</v>
      </c>
    </row>
    <row r="2168" spans="1:5" ht="15" x14ac:dyDescent="0.25">
      <c r="A2168" s="67" t="s">
        <v>4366</v>
      </c>
      <c r="B2168" s="68" t="s">
        <v>4367</v>
      </c>
      <c r="C2168" s="69"/>
      <c r="D2168" s="70"/>
      <c r="E2168" s="6" t="s">
        <v>3340</v>
      </c>
    </row>
    <row r="2169" spans="1:5" ht="15" x14ac:dyDescent="0.25">
      <c r="A2169" s="67" t="s">
        <v>4368</v>
      </c>
      <c r="B2169" s="68" t="s">
        <v>4369</v>
      </c>
      <c r="C2169" s="69" t="s">
        <v>3476</v>
      </c>
      <c r="D2169" s="70">
        <v>11.13</v>
      </c>
      <c r="E2169" s="6" t="s">
        <v>3340</v>
      </c>
    </row>
    <row r="2170" spans="1:5" ht="15" x14ac:dyDescent="0.25">
      <c r="A2170" s="67" t="s">
        <v>4370</v>
      </c>
      <c r="B2170" s="68" t="s">
        <v>4371</v>
      </c>
      <c r="C2170" s="69" t="s">
        <v>3476</v>
      </c>
      <c r="D2170" s="70">
        <v>12.55</v>
      </c>
      <c r="E2170" s="6" t="s">
        <v>3340</v>
      </c>
    </row>
    <row r="2171" spans="1:5" ht="15" x14ac:dyDescent="0.25">
      <c r="A2171" s="67" t="s">
        <v>4372</v>
      </c>
      <c r="B2171" s="68" t="s">
        <v>4373</v>
      </c>
      <c r="C2171" s="69" t="s">
        <v>3476</v>
      </c>
      <c r="D2171" s="70">
        <v>20.68</v>
      </c>
      <c r="E2171" s="6" t="s">
        <v>3340</v>
      </c>
    </row>
    <row r="2172" spans="1:5" ht="30" x14ac:dyDescent="0.25">
      <c r="A2172" s="67" t="s">
        <v>4374</v>
      </c>
      <c r="B2172" s="68" t="s">
        <v>4375</v>
      </c>
      <c r="C2172" s="69" t="s">
        <v>3476</v>
      </c>
      <c r="D2172" s="70">
        <v>21.81</v>
      </c>
      <c r="E2172" s="6" t="s">
        <v>3340</v>
      </c>
    </row>
    <row r="2173" spans="1:5" ht="15" x14ac:dyDescent="0.25">
      <c r="A2173" s="67" t="s">
        <v>4376</v>
      </c>
      <c r="B2173" s="68" t="s">
        <v>4377</v>
      </c>
      <c r="C2173" s="69"/>
      <c r="D2173" s="70"/>
      <c r="E2173" s="6" t="s">
        <v>3340</v>
      </c>
    </row>
    <row r="2174" spans="1:5" ht="15" x14ac:dyDescent="0.25">
      <c r="A2174" s="67" t="s">
        <v>47</v>
      </c>
      <c r="B2174" s="68" t="s">
        <v>4378</v>
      </c>
      <c r="C2174" s="69" t="s">
        <v>3476</v>
      </c>
      <c r="D2174" s="70">
        <v>38.590000000000003</v>
      </c>
      <c r="E2174" s="6" t="s">
        <v>3340</v>
      </c>
    </row>
    <row r="2175" spans="1:5" ht="15" x14ac:dyDescent="0.25">
      <c r="A2175" s="67" t="s">
        <v>4379</v>
      </c>
      <c r="B2175" s="68" t="s">
        <v>4380</v>
      </c>
      <c r="C2175" s="69" t="s">
        <v>3476</v>
      </c>
      <c r="D2175" s="70">
        <v>33.01</v>
      </c>
      <c r="E2175" s="6" t="s">
        <v>3340</v>
      </c>
    </row>
    <row r="2176" spans="1:5" ht="15" x14ac:dyDescent="0.25">
      <c r="A2176" s="67" t="s">
        <v>4381</v>
      </c>
      <c r="B2176" s="68" t="s">
        <v>4382</v>
      </c>
      <c r="C2176" s="69"/>
      <c r="D2176" s="70"/>
      <c r="E2176" s="6" t="s">
        <v>3340</v>
      </c>
    </row>
    <row r="2177" spans="1:5" ht="30" x14ac:dyDescent="0.25">
      <c r="A2177" s="67" t="s">
        <v>4383</v>
      </c>
      <c r="B2177" s="68" t="s">
        <v>4384</v>
      </c>
      <c r="C2177" s="69" t="s">
        <v>3476</v>
      </c>
      <c r="D2177" s="70">
        <v>291.17</v>
      </c>
      <c r="E2177" s="6" t="s">
        <v>3340</v>
      </c>
    </row>
    <row r="2178" spans="1:5" ht="15" x14ac:dyDescent="0.25">
      <c r="A2178" s="67" t="s">
        <v>4385</v>
      </c>
      <c r="B2178" s="68" t="s">
        <v>4386</v>
      </c>
      <c r="C2178" s="69"/>
      <c r="D2178" s="70"/>
      <c r="E2178" s="6" t="s">
        <v>3340</v>
      </c>
    </row>
    <row r="2179" spans="1:5" ht="15" x14ac:dyDescent="0.25">
      <c r="A2179" s="67" t="s">
        <v>4387</v>
      </c>
      <c r="B2179" s="68" t="s">
        <v>4388</v>
      </c>
      <c r="C2179" s="69" t="s">
        <v>3476</v>
      </c>
      <c r="D2179" s="70">
        <v>5.47</v>
      </c>
      <c r="E2179" s="6" t="s">
        <v>3340</v>
      </c>
    </row>
    <row r="2180" spans="1:5" ht="15" x14ac:dyDescent="0.25">
      <c r="A2180" s="67" t="s">
        <v>4389</v>
      </c>
      <c r="B2180" s="68" t="s">
        <v>4390</v>
      </c>
      <c r="C2180" s="69"/>
      <c r="D2180" s="70"/>
      <c r="E2180" s="6" t="s">
        <v>3340</v>
      </c>
    </row>
    <row r="2181" spans="1:5" ht="15" x14ac:dyDescent="0.25">
      <c r="A2181" s="67" t="s">
        <v>4391</v>
      </c>
      <c r="B2181" s="68" t="s">
        <v>4392</v>
      </c>
      <c r="C2181" s="69" t="s">
        <v>3476</v>
      </c>
      <c r="D2181" s="70">
        <v>7.05</v>
      </c>
      <c r="E2181" s="6" t="s">
        <v>3340</v>
      </c>
    </row>
    <row r="2182" spans="1:5" ht="30" x14ac:dyDescent="0.25">
      <c r="A2182" s="67" t="s">
        <v>4393</v>
      </c>
      <c r="B2182" s="68" t="s">
        <v>4394</v>
      </c>
      <c r="C2182" s="69" t="s">
        <v>3476</v>
      </c>
      <c r="D2182" s="70">
        <v>23.72</v>
      </c>
      <c r="E2182" s="6" t="s">
        <v>3340</v>
      </c>
    </row>
    <row r="2183" spans="1:5" ht="15" x14ac:dyDescent="0.25">
      <c r="A2183" s="67" t="s">
        <v>4395</v>
      </c>
      <c r="B2183" s="68" t="s">
        <v>4396</v>
      </c>
      <c r="C2183" s="69"/>
      <c r="D2183" s="70"/>
      <c r="E2183" s="6" t="s">
        <v>3340</v>
      </c>
    </row>
    <row r="2184" spans="1:5" ht="30" x14ac:dyDescent="0.25">
      <c r="A2184" s="67" t="s">
        <v>4397</v>
      </c>
      <c r="B2184" s="68" t="s">
        <v>4398</v>
      </c>
      <c r="C2184" s="69" t="s">
        <v>3476</v>
      </c>
      <c r="D2184" s="70">
        <v>17.12</v>
      </c>
      <c r="E2184" s="6" t="s">
        <v>3340</v>
      </c>
    </row>
    <row r="2185" spans="1:5" ht="30" x14ac:dyDescent="0.25">
      <c r="A2185" s="67" t="s">
        <v>4399</v>
      </c>
      <c r="B2185" s="68" t="s">
        <v>4400</v>
      </c>
      <c r="C2185" s="69" t="s">
        <v>3476</v>
      </c>
      <c r="D2185" s="70">
        <v>12.18</v>
      </c>
      <c r="E2185" s="6" t="s">
        <v>3340</v>
      </c>
    </row>
    <row r="2186" spans="1:5" ht="30" x14ac:dyDescent="0.25">
      <c r="A2186" s="67" t="s">
        <v>4401</v>
      </c>
      <c r="B2186" s="68" t="s">
        <v>4402</v>
      </c>
      <c r="C2186" s="69" t="s">
        <v>3476</v>
      </c>
      <c r="D2186" s="70">
        <v>12.18</v>
      </c>
      <c r="E2186" s="6" t="s">
        <v>3340</v>
      </c>
    </row>
    <row r="2187" spans="1:5" ht="30" x14ac:dyDescent="0.25">
      <c r="A2187" s="67" t="s">
        <v>4403</v>
      </c>
      <c r="B2187" s="68" t="s">
        <v>4404</v>
      </c>
      <c r="C2187" s="69" t="s">
        <v>3476</v>
      </c>
      <c r="D2187" s="70">
        <v>20.64</v>
      </c>
      <c r="E2187" s="6" t="s">
        <v>3340</v>
      </c>
    </row>
    <row r="2188" spans="1:5" ht="15" x14ac:dyDescent="0.25">
      <c r="A2188" s="67" t="s">
        <v>4405</v>
      </c>
      <c r="B2188" s="68" t="s">
        <v>4406</v>
      </c>
      <c r="C2188" s="69"/>
      <c r="D2188" s="70"/>
      <c r="E2188" s="6" t="s">
        <v>3340</v>
      </c>
    </row>
    <row r="2189" spans="1:5" ht="15" x14ac:dyDescent="0.25">
      <c r="A2189" s="67" t="s">
        <v>4407</v>
      </c>
      <c r="B2189" s="68" t="s">
        <v>4408</v>
      </c>
      <c r="C2189" s="69"/>
      <c r="D2189" s="70"/>
      <c r="E2189" s="6" t="s">
        <v>3340</v>
      </c>
    </row>
    <row r="2190" spans="1:5" ht="15" x14ac:dyDescent="0.25">
      <c r="A2190" s="67" t="s">
        <v>4409</v>
      </c>
      <c r="B2190" s="68" t="s">
        <v>4410</v>
      </c>
      <c r="C2190" s="69" t="s">
        <v>3393</v>
      </c>
      <c r="D2190" s="70">
        <v>99.53</v>
      </c>
      <c r="E2190" s="6" t="s">
        <v>3340</v>
      </c>
    </row>
    <row r="2191" spans="1:5" ht="15" x14ac:dyDescent="0.25">
      <c r="A2191" s="67" t="s">
        <v>4411</v>
      </c>
      <c r="B2191" s="68" t="s">
        <v>4412</v>
      </c>
      <c r="C2191" s="69" t="s">
        <v>3393</v>
      </c>
      <c r="D2191" s="70">
        <v>57.99</v>
      </c>
      <c r="E2191" s="6" t="s">
        <v>3340</v>
      </c>
    </row>
    <row r="2192" spans="1:5" ht="15" x14ac:dyDescent="0.25">
      <c r="A2192" s="67" t="s">
        <v>4413</v>
      </c>
      <c r="B2192" s="68" t="s">
        <v>4414</v>
      </c>
      <c r="C2192" s="69" t="s">
        <v>3393</v>
      </c>
      <c r="D2192" s="70">
        <v>22.63</v>
      </c>
      <c r="E2192" s="6" t="s">
        <v>3340</v>
      </c>
    </row>
    <row r="2193" spans="1:5" ht="15" x14ac:dyDescent="0.25">
      <c r="A2193" s="67" t="s">
        <v>4415</v>
      </c>
      <c r="B2193" s="68" t="s">
        <v>4416</v>
      </c>
      <c r="C2193" s="69" t="s">
        <v>3393</v>
      </c>
      <c r="D2193" s="70">
        <v>120.19</v>
      </c>
      <c r="E2193" s="6" t="s">
        <v>3340</v>
      </c>
    </row>
    <row r="2194" spans="1:5" ht="15" x14ac:dyDescent="0.25">
      <c r="A2194" s="67" t="s">
        <v>4417</v>
      </c>
      <c r="B2194" s="68" t="s">
        <v>4418</v>
      </c>
      <c r="C2194" s="69" t="s">
        <v>3393</v>
      </c>
      <c r="D2194" s="70">
        <v>386.07</v>
      </c>
      <c r="E2194" s="6" t="s">
        <v>3340</v>
      </c>
    </row>
    <row r="2195" spans="1:5" ht="15" x14ac:dyDescent="0.25">
      <c r="A2195" s="67" t="s">
        <v>4419</v>
      </c>
      <c r="B2195" s="68" t="s">
        <v>4420</v>
      </c>
      <c r="C2195" s="69" t="s">
        <v>3393</v>
      </c>
      <c r="D2195" s="70">
        <v>422.14</v>
      </c>
      <c r="E2195" s="6" t="s">
        <v>3340</v>
      </c>
    </row>
    <row r="2196" spans="1:5" ht="15" x14ac:dyDescent="0.25">
      <c r="A2196" s="67" t="s">
        <v>4421</v>
      </c>
      <c r="B2196" s="68" t="s">
        <v>4422</v>
      </c>
      <c r="C2196" s="69" t="s">
        <v>3393</v>
      </c>
      <c r="D2196" s="70">
        <v>467.36</v>
      </c>
      <c r="E2196" s="6" t="s">
        <v>3340</v>
      </c>
    </row>
    <row r="2197" spans="1:5" ht="15" x14ac:dyDescent="0.25">
      <c r="A2197" s="67" t="s">
        <v>4423</v>
      </c>
      <c r="B2197" s="68" t="s">
        <v>4424</v>
      </c>
      <c r="C2197" s="69"/>
      <c r="D2197" s="70"/>
      <c r="E2197" s="6" t="s">
        <v>3340</v>
      </c>
    </row>
    <row r="2198" spans="1:5" ht="15" x14ac:dyDescent="0.25">
      <c r="A2198" s="67" t="s">
        <v>4425</v>
      </c>
      <c r="B2198" s="68" t="s">
        <v>4426</v>
      </c>
      <c r="C2198" s="69" t="s">
        <v>3476</v>
      </c>
      <c r="D2198" s="70">
        <v>56.09</v>
      </c>
      <c r="E2198" s="6" t="s">
        <v>3340</v>
      </c>
    </row>
    <row r="2199" spans="1:5" ht="15" x14ac:dyDescent="0.25">
      <c r="A2199" s="67" t="s">
        <v>4427</v>
      </c>
      <c r="B2199" s="68" t="s">
        <v>4428</v>
      </c>
      <c r="C2199" s="69" t="s">
        <v>3900</v>
      </c>
      <c r="D2199" s="70">
        <v>12.39</v>
      </c>
      <c r="E2199" s="6" t="s">
        <v>3340</v>
      </c>
    </row>
    <row r="2200" spans="1:5" ht="15" x14ac:dyDescent="0.25">
      <c r="A2200" s="67" t="s">
        <v>4429</v>
      </c>
      <c r="B2200" s="68" t="s">
        <v>4430</v>
      </c>
      <c r="C2200" s="69" t="s">
        <v>4431</v>
      </c>
      <c r="D2200" s="70">
        <v>12.09</v>
      </c>
      <c r="E2200" s="6" t="s">
        <v>3340</v>
      </c>
    </row>
    <row r="2201" spans="1:5" ht="15" x14ac:dyDescent="0.25">
      <c r="A2201" s="67" t="s">
        <v>4432</v>
      </c>
      <c r="B2201" s="68" t="s">
        <v>4433</v>
      </c>
      <c r="C2201" s="69" t="s">
        <v>3476</v>
      </c>
      <c r="D2201" s="70">
        <v>16.3</v>
      </c>
      <c r="E2201" s="6" t="s">
        <v>3340</v>
      </c>
    </row>
    <row r="2202" spans="1:5" ht="15" x14ac:dyDescent="0.25">
      <c r="A2202" s="67" t="s">
        <v>4434</v>
      </c>
      <c r="B2202" s="68" t="s">
        <v>4435</v>
      </c>
      <c r="C2202" s="69"/>
      <c r="D2202" s="70"/>
      <c r="E2202" s="6" t="s">
        <v>3340</v>
      </c>
    </row>
    <row r="2203" spans="1:5" ht="15" x14ac:dyDescent="0.25">
      <c r="A2203" s="67" t="s">
        <v>4436</v>
      </c>
      <c r="B2203" s="68" t="s">
        <v>4437</v>
      </c>
      <c r="C2203" s="69" t="s">
        <v>3476</v>
      </c>
      <c r="D2203" s="70">
        <v>9.51</v>
      </c>
      <c r="E2203" s="6" t="s">
        <v>3340</v>
      </c>
    </row>
    <row r="2204" spans="1:5" ht="15" x14ac:dyDescent="0.25">
      <c r="A2204" s="67" t="s">
        <v>4438</v>
      </c>
      <c r="B2204" s="68" t="s">
        <v>4439</v>
      </c>
      <c r="C2204" s="69"/>
      <c r="D2204" s="70"/>
      <c r="E2204" s="6" t="s">
        <v>3340</v>
      </c>
    </row>
    <row r="2205" spans="1:5" ht="15" x14ac:dyDescent="0.25">
      <c r="A2205" s="67" t="s">
        <v>4440</v>
      </c>
      <c r="B2205" s="68" t="s">
        <v>4441</v>
      </c>
      <c r="C2205" s="69" t="s">
        <v>3393</v>
      </c>
      <c r="D2205" s="70">
        <v>32.92</v>
      </c>
      <c r="E2205" s="6" t="s">
        <v>3340</v>
      </c>
    </row>
    <row r="2206" spans="1:5" ht="15" x14ac:dyDescent="0.25">
      <c r="A2206" s="67" t="s">
        <v>4442</v>
      </c>
      <c r="B2206" s="68" t="s">
        <v>4443</v>
      </c>
      <c r="C2206" s="69" t="s">
        <v>3476</v>
      </c>
      <c r="D2206" s="70">
        <v>171</v>
      </c>
      <c r="E2206" s="6" t="s">
        <v>3340</v>
      </c>
    </row>
    <row r="2207" spans="1:5" ht="15" x14ac:dyDescent="0.25">
      <c r="A2207" s="67" t="s">
        <v>4444</v>
      </c>
      <c r="B2207" s="68" t="s">
        <v>4445</v>
      </c>
      <c r="C2207" s="69" t="s">
        <v>3476</v>
      </c>
      <c r="D2207" s="70">
        <v>188.24</v>
      </c>
      <c r="E2207" s="6" t="s">
        <v>3340</v>
      </c>
    </row>
    <row r="2208" spans="1:5" ht="30" x14ac:dyDescent="0.25">
      <c r="A2208" s="67" t="s">
        <v>4446</v>
      </c>
      <c r="B2208" s="68" t="s">
        <v>4447</v>
      </c>
      <c r="C2208" s="69" t="s">
        <v>3393</v>
      </c>
      <c r="D2208" s="70">
        <v>20.95</v>
      </c>
      <c r="E2208" s="6" t="s">
        <v>3340</v>
      </c>
    </row>
    <row r="2209" spans="1:5" ht="30" x14ac:dyDescent="0.25">
      <c r="A2209" s="67" t="s">
        <v>4448</v>
      </c>
      <c r="B2209" s="68" t="s">
        <v>4449</v>
      </c>
      <c r="C2209" s="69" t="s">
        <v>3393</v>
      </c>
      <c r="D2209" s="70">
        <v>23.43</v>
      </c>
      <c r="E2209" s="6" t="s">
        <v>3340</v>
      </c>
    </row>
    <row r="2210" spans="1:5" ht="30" x14ac:dyDescent="0.25">
      <c r="A2210" s="67" t="s">
        <v>4450</v>
      </c>
      <c r="B2210" s="68" t="s">
        <v>4451</v>
      </c>
      <c r="C2210" s="69" t="s">
        <v>3393</v>
      </c>
      <c r="D2210" s="70">
        <v>32.24</v>
      </c>
      <c r="E2210" s="6" t="s">
        <v>3340</v>
      </c>
    </row>
    <row r="2211" spans="1:5" ht="15" x14ac:dyDescent="0.25">
      <c r="A2211" s="67" t="s">
        <v>4452</v>
      </c>
      <c r="B2211" s="68" t="s">
        <v>4453</v>
      </c>
      <c r="C2211" s="69"/>
      <c r="D2211" s="70"/>
      <c r="E2211" s="6" t="s">
        <v>3340</v>
      </c>
    </row>
    <row r="2212" spans="1:5" ht="15" x14ac:dyDescent="0.25">
      <c r="A2212" s="67" t="s">
        <v>4454</v>
      </c>
      <c r="B2212" s="68" t="s">
        <v>4455</v>
      </c>
      <c r="C2212" s="69" t="s">
        <v>3451</v>
      </c>
      <c r="D2212" s="70">
        <v>29.12</v>
      </c>
      <c r="E2212" s="6" t="s">
        <v>3340</v>
      </c>
    </row>
    <row r="2213" spans="1:5" ht="15" x14ac:dyDescent="0.25">
      <c r="A2213" s="67" t="s">
        <v>4456</v>
      </c>
      <c r="B2213" s="68" t="s">
        <v>4457</v>
      </c>
      <c r="C2213" s="69" t="s">
        <v>3451</v>
      </c>
      <c r="D2213" s="70">
        <v>37.159999999999997</v>
      </c>
      <c r="E2213" s="6" t="s">
        <v>3340</v>
      </c>
    </row>
    <row r="2214" spans="1:5" ht="15" x14ac:dyDescent="0.25">
      <c r="A2214" s="67" t="s">
        <v>4458</v>
      </c>
      <c r="B2214" s="68" t="s">
        <v>4459</v>
      </c>
      <c r="C2214" s="69" t="s">
        <v>3451</v>
      </c>
      <c r="D2214" s="70">
        <v>40.840000000000003</v>
      </c>
      <c r="E2214" s="6" t="s">
        <v>3340</v>
      </c>
    </row>
    <row r="2215" spans="1:5" ht="15" x14ac:dyDescent="0.25">
      <c r="A2215" s="67" t="s">
        <v>4460</v>
      </c>
      <c r="B2215" s="68" t="s">
        <v>4461</v>
      </c>
      <c r="C2215" s="69"/>
      <c r="D2215" s="70"/>
      <c r="E2215" s="6" t="s">
        <v>3340</v>
      </c>
    </row>
    <row r="2216" spans="1:5" ht="30" x14ac:dyDescent="0.25">
      <c r="A2216" s="67" t="s">
        <v>4462</v>
      </c>
      <c r="B2216" s="68" t="s">
        <v>4463</v>
      </c>
      <c r="C2216" s="69" t="s">
        <v>3390</v>
      </c>
      <c r="D2216" s="70">
        <v>12090.57</v>
      </c>
      <c r="E2216" s="6" t="s">
        <v>3340</v>
      </c>
    </row>
    <row r="2217" spans="1:5" ht="45" x14ac:dyDescent="0.25">
      <c r="A2217" s="67" t="s">
        <v>4464</v>
      </c>
      <c r="B2217" s="68" t="s">
        <v>4465</v>
      </c>
      <c r="C2217" s="69" t="s">
        <v>4466</v>
      </c>
      <c r="D2217" s="70">
        <v>810.21</v>
      </c>
      <c r="E2217" s="6" t="s">
        <v>3340</v>
      </c>
    </row>
    <row r="2218" spans="1:5" ht="15" x14ac:dyDescent="0.25">
      <c r="A2218" s="67" t="s">
        <v>4467</v>
      </c>
      <c r="B2218" s="68" t="s">
        <v>4468</v>
      </c>
      <c r="C2218" s="69" t="s">
        <v>3343</v>
      </c>
      <c r="D2218" s="70">
        <v>541.84</v>
      </c>
      <c r="E2218" s="6" t="s">
        <v>3340</v>
      </c>
    </row>
    <row r="2219" spans="1:5" ht="30" x14ac:dyDescent="0.25">
      <c r="A2219" s="67" t="s">
        <v>4469</v>
      </c>
      <c r="B2219" s="68" t="s">
        <v>4470</v>
      </c>
      <c r="C2219" s="69" t="s">
        <v>4471</v>
      </c>
      <c r="D2219" s="70">
        <v>6.83</v>
      </c>
      <c r="E2219" s="6" t="s">
        <v>3340</v>
      </c>
    </row>
    <row r="2220" spans="1:5" ht="15" x14ac:dyDescent="0.25">
      <c r="A2220" s="67" t="s">
        <v>4472</v>
      </c>
      <c r="B2220" s="68" t="s">
        <v>4473</v>
      </c>
      <c r="C2220" s="69"/>
      <c r="D2220" s="70"/>
      <c r="E2220" s="6" t="s">
        <v>3340</v>
      </c>
    </row>
    <row r="2221" spans="1:5" ht="15" x14ac:dyDescent="0.25">
      <c r="A2221" s="67" t="s">
        <v>4474</v>
      </c>
      <c r="B2221" s="68" t="s">
        <v>4475</v>
      </c>
      <c r="C2221" s="69" t="s">
        <v>3476</v>
      </c>
      <c r="D2221" s="70">
        <v>327.33</v>
      </c>
      <c r="E2221" s="6" t="s">
        <v>3340</v>
      </c>
    </row>
    <row r="2222" spans="1:5" ht="15" x14ac:dyDescent="0.25">
      <c r="A2222" s="67" t="s">
        <v>4476</v>
      </c>
      <c r="B2222" s="68" t="s">
        <v>4477</v>
      </c>
      <c r="C2222" s="69" t="s">
        <v>3476</v>
      </c>
      <c r="D2222" s="70">
        <v>594.1</v>
      </c>
      <c r="E2222" s="6" t="s">
        <v>3340</v>
      </c>
    </row>
    <row r="2223" spans="1:5" ht="45" x14ac:dyDescent="0.25">
      <c r="A2223" s="67" t="s">
        <v>4478</v>
      </c>
      <c r="B2223" s="68" t="s">
        <v>4479</v>
      </c>
      <c r="C2223" s="69" t="s">
        <v>3476</v>
      </c>
      <c r="D2223" s="70">
        <v>940.14</v>
      </c>
      <c r="E2223" s="6" t="s">
        <v>3340</v>
      </c>
    </row>
    <row r="2224" spans="1:5" ht="45" x14ac:dyDescent="0.25">
      <c r="A2224" s="67" t="s">
        <v>70</v>
      </c>
      <c r="B2224" s="68" t="s">
        <v>4480</v>
      </c>
      <c r="C2224" s="69" t="s">
        <v>3476</v>
      </c>
      <c r="D2224" s="70">
        <v>818.61</v>
      </c>
      <c r="E2224" s="6" t="s">
        <v>3340</v>
      </c>
    </row>
    <row r="2225" spans="1:5" ht="15" x14ac:dyDescent="0.25">
      <c r="A2225" s="67" t="s">
        <v>4481</v>
      </c>
      <c r="B2225" s="68" t="s">
        <v>4482</v>
      </c>
      <c r="C2225" s="69"/>
      <c r="D2225" s="70"/>
      <c r="E2225" s="6" t="s">
        <v>3340</v>
      </c>
    </row>
    <row r="2226" spans="1:5" ht="15" x14ac:dyDescent="0.25">
      <c r="A2226" s="67" t="s">
        <v>4483</v>
      </c>
      <c r="B2226" s="68" t="s">
        <v>4484</v>
      </c>
      <c r="C2226" s="69"/>
      <c r="D2226" s="70"/>
      <c r="E2226" s="6" t="s">
        <v>3340</v>
      </c>
    </row>
    <row r="2227" spans="1:5" ht="15" x14ac:dyDescent="0.25">
      <c r="A2227" s="67" t="s">
        <v>4485</v>
      </c>
      <c r="B2227" s="68" t="s">
        <v>4486</v>
      </c>
      <c r="C2227" s="69" t="s">
        <v>3393</v>
      </c>
      <c r="D2227" s="70">
        <v>106.8</v>
      </c>
      <c r="E2227" s="6" t="s">
        <v>3340</v>
      </c>
    </row>
    <row r="2228" spans="1:5" ht="15" x14ac:dyDescent="0.25">
      <c r="A2228" s="67" t="s">
        <v>4487</v>
      </c>
      <c r="B2228" s="68" t="s">
        <v>4488</v>
      </c>
      <c r="C2228" s="69" t="s">
        <v>3393</v>
      </c>
      <c r="D2228" s="70">
        <v>261.42</v>
      </c>
      <c r="E2228" s="6" t="s">
        <v>3340</v>
      </c>
    </row>
    <row r="2229" spans="1:5" ht="15" x14ac:dyDescent="0.25">
      <c r="A2229" s="67" t="s">
        <v>4489</v>
      </c>
      <c r="B2229" s="68" t="s">
        <v>4490</v>
      </c>
      <c r="C2229" s="69" t="s">
        <v>3393</v>
      </c>
      <c r="D2229" s="70">
        <v>122.12</v>
      </c>
      <c r="E2229" s="6" t="s">
        <v>3340</v>
      </c>
    </row>
    <row r="2230" spans="1:5" ht="15" x14ac:dyDescent="0.25">
      <c r="A2230" s="67" t="s">
        <v>4491</v>
      </c>
      <c r="B2230" s="68" t="s">
        <v>4492</v>
      </c>
      <c r="C2230" s="69" t="s">
        <v>3393</v>
      </c>
      <c r="D2230" s="70">
        <v>7.32</v>
      </c>
      <c r="E2230" s="6" t="s">
        <v>3340</v>
      </c>
    </row>
    <row r="2231" spans="1:5" ht="30" x14ac:dyDescent="0.25">
      <c r="A2231" s="67" t="s">
        <v>4493</v>
      </c>
      <c r="B2231" s="68" t="s">
        <v>4494</v>
      </c>
      <c r="C2231" s="69" t="s">
        <v>3393</v>
      </c>
      <c r="D2231" s="70">
        <v>8.7100000000000009</v>
      </c>
      <c r="E2231" s="6" t="s">
        <v>3340</v>
      </c>
    </row>
    <row r="2232" spans="1:5" ht="15" x14ac:dyDescent="0.25">
      <c r="A2232" s="67" t="s">
        <v>4495</v>
      </c>
      <c r="B2232" s="68" t="s">
        <v>4496</v>
      </c>
      <c r="C2232" s="69"/>
      <c r="D2232" s="70"/>
      <c r="E2232" s="6" t="s">
        <v>3340</v>
      </c>
    </row>
    <row r="2233" spans="1:5" ht="15" x14ac:dyDescent="0.25">
      <c r="A2233" s="67" t="s">
        <v>4497</v>
      </c>
      <c r="B2233" s="68" t="s">
        <v>4498</v>
      </c>
      <c r="C2233" s="69" t="s">
        <v>3393</v>
      </c>
      <c r="D2233" s="70">
        <v>199.12</v>
      </c>
      <c r="E2233" s="6" t="s">
        <v>3340</v>
      </c>
    </row>
    <row r="2234" spans="1:5" ht="15" x14ac:dyDescent="0.25">
      <c r="A2234" s="67" t="s">
        <v>62</v>
      </c>
      <c r="B2234" s="68" t="s">
        <v>4499</v>
      </c>
      <c r="C2234" s="69" t="s">
        <v>3393</v>
      </c>
      <c r="D2234" s="70">
        <v>204.54</v>
      </c>
      <c r="E2234" s="6" t="s">
        <v>3340</v>
      </c>
    </row>
    <row r="2235" spans="1:5" ht="15" x14ac:dyDescent="0.25">
      <c r="A2235" s="67" t="s">
        <v>4500</v>
      </c>
      <c r="B2235" s="68" t="s">
        <v>4501</v>
      </c>
      <c r="C2235" s="69" t="s">
        <v>3393</v>
      </c>
      <c r="D2235" s="70">
        <v>244.41</v>
      </c>
      <c r="E2235" s="6" t="s">
        <v>3340</v>
      </c>
    </row>
    <row r="2236" spans="1:5" ht="15" x14ac:dyDescent="0.25">
      <c r="A2236" s="67" t="s">
        <v>4502</v>
      </c>
      <c r="B2236" s="68" t="s">
        <v>4503</v>
      </c>
      <c r="C2236" s="69" t="s">
        <v>3393</v>
      </c>
      <c r="D2236" s="70">
        <v>143.43</v>
      </c>
      <c r="E2236" s="6" t="s">
        <v>3340</v>
      </c>
    </row>
    <row r="2237" spans="1:5" ht="15" x14ac:dyDescent="0.25">
      <c r="A2237" s="67" t="s">
        <v>4504</v>
      </c>
      <c r="B2237" s="68" t="s">
        <v>4505</v>
      </c>
      <c r="C2237" s="69" t="s">
        <v>3393</v>
      </c>
      <c r="D2237" s="70">
        <v>94.94</v>
      </c>
      <c r="E2237" s="6" t="s">
        <v>3340</v>
      </c>
    </row>
    <row r="2238" spans="1:5" ht="15" x14ac:dyDescent="0.25">
      <c r="A2238" s="67" t="s">
        <v>4506</v>
      </c>
      <c r="B2238" s="68" t="s">
        <v>4507</v>
      </c>
      <c r="C2238" s="69" t="s">
        <v>3393</v>
      </c>
      <c r="D2238" s="70">
        <v>203.58</v>
      </c>
      <c r="E2238" s="6" t="s">
        <v>3340</v>
      </c>
    </row>
    <row r="2239" spans="1:5" ht="30" x14ac:dyDescent="0.25">
      <c r="A2239" s="67" t="s">
        <v>4508</v>
      </c>
      <c r="B2239" s="68" t="s">
        <v>4509</v>
      </c>
      <c r="C2239" s="69" t="s">
        <v>3393</v>
      </c>
      <c r="D2239" s="70">
        <v>151.56</v>
      </c>
      <c r="E2239" s="6" t="s">
        <v>3340</v>
      </c>
    </row>
    <row r="2240" spans="1:5" ht="30" x14ac:dyDescent="0.25">
      <c r="A2240" s="67" t="s">
        <v>4510</v>
      </c>
      <c r="B2240" s="68" t="s">
        <v>4511</v>
      </c>
      <c r="C2240" s="69" t="s">
        <v>3393</v>
      </c>
      <c r="D2240" s="70">
        <v>183.61</v>
      </c>
      <c r="E2240" s="6" t="s">
        <v>3340</v>
      </c>
    </row>
    <row r="2241" spans="1:5" ht="30" x14ac:dyDescent="0.25">
      <c r="A2241" s="67" t="s">
        <v>4512</v>
      </c>
      <c r="B2241" s="68" t="s">
        <v>4513</v>
      </c>
      <c r="C2241" s="69" t="s">
        <v>3393</v>
      </c>
      <c r="D2241" s="70">
        <v>198.41</v>
      </c>
      <c r="E2241" s="6" t="s">
        <v>3340</v>
      </c>
    </row>
    <row r="2242" spans="1:5" ht="15" x14ac:dyDescent="0.25">
      <c r="A2242" s="67" t="s">
        <v>4514</v>
      </c>
      <c r="B2242" s="68" t="s">
        <v>4515</v>
      </c>
      <c r="C2242" s="69"/>
      <c r="D2242" s="70"/>
      <c r="E2242" s="6" t="s">
        <v>3340</v>
      </c>
    </row>
    <row r="2243" spans="1:5" ht="15" x14ac:dyDescent="0.25">
      <c r="A2243" s="67" t="s">
        <v>4516</v>
      </c>
      <c r="B2243" s="68" t="s">
        <v>4517</v>
      </c>
      <c r="C2243" s="69" t="s">
        <v>3451</v>
      </c>
      <c r="D2243" s="70">
        <v>110.97</v>
      </c>
      <c r="E2243" s="6" t="s">
        <v>3340</v>
      </c>
    </row>
    <row r="2244" spans="1:5" ht="15" x14ac:dyDescent="0.25">
      <c r="A2244" s="67" t="s">
        <v>4518</v>
      </c>
      <c r="B2244" s="68" t="s">
        <v>4519</v>
      </c>
      <c r="C2244" s="69" t="s">
        <v>3451</v>
      </c>
      <c r="D2244" s="70">
        <v>169.16</v>
      </c>
      <c r="E2244" s="6" t="s">
        <v>3340</v>
      </c>
    </row>
    <row r="2245" spans="1:5" ht="15" x14ac:dyDescent="0.25">
      <c r="A2245" s="67" t="s">
        <v>4520</v>
      </c>
      <c r="B2245" s="68" t="s">
        <v>4521</v>
      </c>
      <c r="C2245" s="69" t="s">
        <v>3451</v>
      </c>
      <c r="D2245" s="70">
        <v>201.56</v>
      </c>
      <c r="E2245" s="6" t="s">
        <v>3340</v>
      </c>
    </row>
    <row r="2246" spans="1:5" ht="15" x14ac:dyDescent="0.25">
      <c r="A2246" s="67" t="s">
        <v>4522</v>
      </c>
      <c r="B2246" s="68" t="s">
        <v>4523</v>
      </c>
      <c r="C2246" s="69" t="s">
        <v>3451</v>
      </c>
      <c r="D2246" s="70">
        <v>233.01</v>
      </c>
      <c r="E2246" s="6" t="s">
        <v>3340</v>
      </c>
    </row>
    <row r="2247" spans="1:5" ht="15" x14ac:dyDescent="0.25">
      <c r="A2247" s="67" t="s">
        <v>4524</v>
      </c>
      <c r="B2247" s="68" t="s">
        <v>4525</v>
      </c>
      <c r="C2247" s="69" t="s">
        <v>3451</v>
      </c>
      <c r="D2247" s="70">
        <v>258.85000000000002</v>
      </c>
      <c r="E2247" s="6" t="s">
        <v>3340</v>
      </c>
    </row>
    <row r="2248" spans="1:5" ht="15" x14ac:dyDescent="0.25">
      <c r="A2248" s="67" t="s">
        <v>4526</v>
      </c>
      <c r="B2248" s="68" t="s">
        <v>4527</v>
      </c>
      <c r="C2248" s="69" t="s">
        <v>3451</v>
      </c>
      <c r="D2248" s="70">
        <v>233.17</v>
      </c>
      <c r="E2248" s="6" t="s">
        <v>3340</v>
      </c>
    </row>
    <row r="2249" spans="1:5" ht="15" x14ac:dyDescent="0.25">
      <c r="A2249" s="67" t="s">
        <v>4528</v>
      </c>
      <c r="B2249" s="68" t="s">
        <v>4529</v>
      </c>
      <c r="C2249" s="69"/>
      <c r="D2249" s="70"/>
      <c r="E2249" s="6" t="s">
        <v>3340</v>
      </c>
    </row>
    <row r="2250" spans="1:5" ht="30" x14ac:dyDescent="0.25">
      <c r="A2250" s="67" t="s">
        <v>4530</v>
      </c>
      <c r="B2250" s="68" t="s">
        <v>4531</v>
      </c>
      <c r="C2250" s="69" t="s">
        <v>3476</v>
      </c>
      <c r="D2250" s="70">
        <v>511.17</v>
      </c>
      <c r="E2250" s="6" t="s">
        <v>3340</v>
      </c>
    </row>
    <row r="2251" spans="1:5" ht="15" x14ac:dyDescent="0.25">
      <c r="A2251" s="67" t="s">
        <v>4532</v>
      </c>
      <c r="B2251" s="68" t="s">
        <v>4533</v>
      </c>
      <c r="C2251" s="69"/>
      <c r="D2251" s="70"/>
      <c r="E2251" s="6" t="s">
        <v>3340</v>
      </c>
    </row>
    <row r="2252" spans="1:5" ht="15" x14ac:dyDescent="0.25">
      <c r="A2252" s="67" t="s">
        <v>4534</v>
      </c>
      <c r="B2252" s="68" t="s">
        <v>4535</v>
      </c>
      <c r="C2252" s="69"/>
      <c r="D2252" s="70"/>
      <c r="E2252" s="6" t="s">
        <v>3340</v>
      </c>
    </row>
    <row r="2253" spans="1:5" ht="15" x14ac:dyDescent="0.25">
      <c r="A2253" s="67" t="s">
        <v>4536</v>
      </c>
      <c r="B2253" s="68" t="s">
        <v>4537</v>
      </c>
      <c r="C2253" s="69" t="s">
        <v>3900</v>
      </c>
      <c r="D2253" s="70">
        <v>11.85</v>
      </c>
      <c r="E2253" s="6" t="s">
        <v>3340</v>
      </c>
    </row>
    <row r="2254" spans="1:5" ht="15" x14ac:dyDescent="0.25">
      <c r="A2254" s="67" t="s">
        <v>76</v>
      </c>
      <c r="B2254" s="68" t="s">
        <v>4538</v>
      </c>
      <c r="C2254" s="69" t="s">
        <v>3900</v>
      </c>
      <c r="D2254" s="70">
        <v>10.75</v>
      </c>
      <c r="E2254" s="6" t="s">
        <v>3340</v>
      </c>
    </row>
    <row r="2255" spans="1:5" ht="15" x14ac:dyDescent="0.25">
      <c r="A2255" s="67" t="s">
        <v>4539</v>
      </c>
      <c r="B2255" s="68" t="s">
        <v>4540</v>
      </c>
      <c r="C2255" s="69" t="s">
        <v>3900</v>
      </c>
      <c r="D2255" s="70">
        <v>11.33</v>
      </c>
      <c r="E2255" s="6" t="s">
        <v>3340</v>
      </c>
    </row>
    <row r="2256" spans="1:5" ht="15" x14ac:dyDescent="0.25">
      <c r="A2256" s="67" t="s">
        <v>4541</v>
      </c>
      <c r="B2256" s="68" t="s">
        <v>4542</v>
      </c>
      <c r="C2256" s="69"/>
      <c r="D2256" s="70"/>
      <c r="E2256" s="6" t="s">
        <v>3340</v>
      </c>
    </row>
    <row r="2257" spans="1:5" ht="15" x14ac:dyDescent="0.25">
      <c r="A2257" s="67" t="s">
        <v>4543</v>
      </c>
      <c r="B2257" s="68" t="s">
        <v>4544</v>
      </c>
      <c r="C2257" s="69" t="s">
        <v>3900</v>
      </c>
      <c r="D2257" s="70">
        <v>10.57</v>
      </c>
      <c r="E2257" s="6" t="s">
        <v>3340</v>
      </c>
    </row>
    <row r="2258" spans="1:5" ht="15" x14ac:dyDescent="0.25">
      <c r="A2258" s="67" t="s">
        <v>4545</v>
      </c>
      <c r="B2258" s="68" t="s">
        <v>4546</v>
      </c>
      <c r="C2258" s="69"/>
      <c r="D2258" s="70"/>
      <c r="E2258" s="6" t="s">
        <v>3340</v>
      </c>
    </row>
    <row r="2259" spans="1:5" ht="30" x14ac:dyDescent="0.25">
      <c r="A2259" s="67" t="s">
        <v>4547</v>
      </c>
      <c r="B2259" s="68" t="s">
        <v>4548</v>
      </c>
      <c r="C2259" s="69" t="s">
        <v>3900</v>
      </c>
      <c r="D2259" s="70">
        <v>75.739999999999995</v>
      </c>
      <c r="E2259" s="6" t="s">
        <v>3340</v>
      </c>
    </row>
    <row r="2260" spans="1:5" ht="15" x14ac:dyDescent="0.25">
      <c r="A2260" s="67" t="s">
        <v>4549</v>
      </c>
      <c r="B2260" s="68" t="s">
        <v>4550</v>
      </c>
      <c r="C2260" s="69"/>
      <c r="D2260" s="70"/>
      <c r="E2260" s="6" t="s">
        <v>3340</v>
      </c>
    </row>
    <row r="2261" spans="1:5" ht="15" x14ac:dyDescent="0.25">
      <c r="A2261" s="67" t="s">
        <v>4551</v>
      </c>
      <c r="B2261" s="68" t="s">
        <v>4552</v>
      </c>
      <c r="C2261" s="69"/>
      <c r="D2261" s="70"/>
      <c r="E2261" s="6" t="s">
        <v>3340</v>
      </c>
    </row>
    <row r="2262" spans="1:5" ht="15" x14ac:dyDescent="0.25">
      <c r="A2262" s="67" t="s">
        <v>4553</v>
      </c>
      <c r="B2262" s="68" t="s">
        <v>4554</v>
      </c>
      <c r="C2262" s="69" t="s">
        <v>3476</v>
      </c>
      <c r="D2262" s="70">
        <v>486.14</v>
      </c>
      <c r="E2262" s="6" t="s">
        <v>3340</v>
      </c>
    </row>
    <row r="2263" spans="1:5" ht="15" x14ac:dyDescent="0.25">
      <c r="A2263" s="67" t="s">
        <v>4555</v>
      </c>
      <c r="B2263" s="68" t="s">
        <v>4556</v>
      </c>
      <c r="C2263" s="69" t="s">
        <v>3476</v>
      </c>
      <c r="D2263" s="70">
        <v>509.9</v>
      </c>
      <c r="E2263" s="6" t="s">
        <v>3340</v>
      </c>
    </row>
    <row r="2264" spans="1:5" ht="15" x14ac:dyDescent="0.25">
      <c r="A2264" s="67" t="s">
        <v>4557</v>
      </c>
      <c r="B2264" s="68" t="s">
        <v>4558</v>
      </c>
      <c r="C2264" s="69" t="s">
        <v>3476</v>
      </c>
      <c r="D2264" s="70">
        <v>534.82000000000005</v>
      </c>
      <c r="E2264" s="6" t="s">
        <v>3340</v>
      </c>
    </row>
    <row r="2265" spans="1:5" ht="15" x14ac:dyDescent="0.25">
      <c r="A2265" s="67" t="s">
        <v>4559</v>
      </c>
      <c r="B2265" s="68" t="s">
        <v>4560</v>
      </c>
      <c r="C2265" s="69" t="s">
        <v>3476</v>
      </c>
      <c r="D2265" s="70">
        <v>560.96</v>
      </c>
      <c r="E2265" s="6" t="s">
        <v>3340</v>
      </c>
    </row>
    <row r="2266" spans="1:5" ht="15" x14ac:dyDescent="0.25">
      <c r="A2266" s="67" t="s">
        <v>4561</v>
      </c>
      <c r="B2266" s="68" t="s">
        <v>4562</v>
      </c>
      <c r="C2266" s="69" t="s">
        <v>3476</v>
      </c>
      <c r="D2266" s="70">
        <v>588.38</v>
      </c>
      <c r="E2266" s="6" t="s">
        <v>3340</v>
      </c>
    </row>
    <row r="2267" spans="1:5" ht="15" x14ac:dyDescent="0.25">
      <c r="A2267" s="67" t="s">
        <v>4563</v>
      </c>
      <c r="B2267" s="68" t="s">
        <v>4564</v>
      </c>
      <c r="C2267" s="69" t="s">
        <v>3476</v>
      </c>
      <c r="D2267" s="70">
        <v>543.76</v>
      </c>
      <c r="E2267" s="6" t="s">
        <v>3340</v>
      </c>
    </row>
    <row r="2268" spans="1:5" ht="15" x14ac:dyDescent="0.25">
      <c r="A2268" s="67" t="s">
        <v>4565</v>
      </c>
      <c r="B2268" s="68" t="s">
        <v>4566</v>
      </c>
      <c r="C2268" s="69" t="s">
        <v>3476</v>
      </c>
      <c r="D2268" s="70">
        <v>565.38</v>
      </c>
      <c r="E2268" s="6" t="s">
        <v>3340</v>
      </c>
    </row>
    <row r="2269" spans="1:5" ht="15" x14ac:dyDescent="0.25">
      <c r="A2269" s="67" t="s">
        <v>66</v>
      </c>
      <c r="B2269" s="68" t="s">
        <v>4567</v>
      </c>
      <c r="C2269" s="69" t="s">
        <v>3476</v>
      </c>
      <c r="D2269" s="70">
        <v>589.96</v>
      </c>
      <c r="E2269" s="6" t="s">
        <v>3340</v>
      </c>
    </row>
    <row r="2270" spans="1:5" ht="15" x14ac:dyDescent="0.25">
      <c r="A2270" s="67" t="s">
        <v>4568</v>
      </c>
      <c r="B2270" s="68" t="s">
        <v>4569</v>
      </c>
      <c r="C2270" s="69" t="s">
        <v>3476</v>
      </c>
      <c r="D2270" s="70">
        <v>615.74</v>
      </c>
      <c r="E2270" s="6" t="s">
        <v>3340</v>
      </c>
    </row>
    <row r="2271" spans="1:5" ht="15" x14ac:dyDescent="0.25">
      <c r="A2271" s="67" t="s">
        <v>4570</v>
      </c>
      <c r="B2271" s="68" t="s">
        <v>4571</v>
      </c>
      <c r="C2271" s="69" t="s">
        <v>3476</v>
      </c>
      <c r="D2271" s="70">
        <v>644.99</v>
      </c>
      <c r="E2271" s="6" t="s">
        <v>3340</v>
      </c>
    </row>
    <row r="2272" spans="1:5" ht="30" x14ac:dyDescent="0.25">
      <c r="A2272" s="67" t="s">
        <v>4572</v>
      </c>
      <c r="B2272" s="68" t="s">
        <v>4573</v>
      </c>
      <c r="C2272" s="69" t="s">
        <v>3476</v>
      </c>
      <c r="D2272" s="70">
        <v>621.11</v>
      </c>
      <c r="E2272" s="6" t="s">
        <v>3340</v>
      </c>
    </row>
    <row r="2273" spans="1:5" ht="15" x14ac:dyDescent="0.25">
      <c r="A2273" s="67" t="s">
        <v>4574</v>
      </c>
      <c r="B2273" s="68" t="s">
        <v>4575</v>
      </c>
      <c r="C2273" s="69" t="s">
        <v>3476</v>
      </c>
      <c r="D2273" s="70">
        <v>511.11</v>
      </c>
      <c r="E2273" s="6" t="s">
        <v>3340</v>
      </c>
    </row>
    <row r="2274" spans="1:5" ht="15" x14ac:dyDescent="0.25">
      <c r="A2274" s="67" t="s">
        <v>4576</v>
      </c>
      <c r="B2274" s="68" t="s">
        <v>4577</v>
      </c>
      <c r="C2274" s="69" t="s">
        <v>3476</v>
      </c>
      <c r="D2274" s="70">
        <v>606.42999999999995</v>
      </c>
      <c r="E2274" s="6" t="s">
        <v>3340</v>
      </c>
    </row>
    <row r="2275" spans="1:5" ht="15" x14ac:dyDescent="0.25">
      <c r="A2275" s="67" t="s">
        <v>4578</v>
      </c>
      <c r="B2275" s="68" t="s">
        <v>4579</v>
      </c>
      <c r="C2275" s="69"/>
      <c r="D2275" s="70"/>
      <c r="E2275" s="6" t="s">
        <v>3340</v>
      </c>
    </row>
    <row r="2276" spans="1:5" ht="15" x14ac:dyDescent="0.25">
      <c r="A2276" s="67" t="s">
        <v>4580</v>
      </c>
      <c r="B2276" s="68" t="s">
        <v>4581</v>
      </c>
      <c r="C2276" s="69" t="s">
        <v>3476</v>
      </c>
      <c r="D2276" s="70">
        <v>611.1</v>
      </c>
      <c r="E2276" s="6" t="s">
        <v>3340</v>
      </c>
    </row>
    <row r="2277" spans="1:5" ht="15" x14ac:dyDescent="0.25">
      <c r="A2277" s="67" t="s">
        <v>4582</v>
      </c>
      <c r="B2277" s="68" t="s">
        <v>4583</v>
      </c>
      <c r="C2277" s="69" t="s">
        <v>3476</v>
      </c>
      <c r="D2277" s="70">
        <v>635.25</v>
      </c>
      <c r="E2277" s="6" t="s">
        <v>3340</v>
      </c>
    </row>
    <row r="2278" spans="1:5" ht="15" x14ac:dyDescent="0.25">
      <c r="A2278" s="67" t="s">
        <v>4584</v>
      </c>
      <c r="B2278" s="68" t="s">
        <v>4585</v>
      </c>
      <c r="C2278" s="69" t="s">
        <v>3476</v>
      </c>
      <c r="D2278" s="70">
        <v>592.07000000000005</v>
      </c>
      <c r="E2278" s="6" t="s">
        <v>3340</v>
      </c>
    </row>
    <row r="2279" spans="1:5" ht="30" x14ac:dyDescent="0.25">
      <c r="A2279" s="67" t="s">
        <v>4586</v>
      </c>
      <c r="B2279" s="68" t="s">
        <v>4587</v>
      </c>
      <c r="C2279" s="69"/>
      <c r="D2279" s="70"/>
      <c r="E2279" s="6" t="s">
        <v>3340</v>
      </c>
    </row>
    <row r="2280" spans="1:5" ht="15" x14ac:dyDescent="0.25">
      <c r="A2280" s="67" t="s">
        <v>4588</v>
      </c>
      <c r="B2280" s="68" t="s">
        <v>4589</v>
      </c>
      <c r="C2280" s="69" t="s">
        <v>3476</v>
      </c>
      <c r="D2280" s="70">
        <v>527.5</v>
      </c>
      <c r="E2280" s="6" t="s">
        <v>3340</v>
      </c>
    </row>
    <row r="2281" spans="1:5" ht="15" x14ac:dyDescent="0.25">
      <c r="A2281" s="67" t="s">
        <v>4590</v>
      </c>
      <c r="B2281" s="68" t="s">
        <v>4591</v>
      </c>
      <c r="C2281" s="69"/>
      <c r="D2281" s="70"/>
      <c r="E2281" s="6" t="s">
        <v>3340</v>
      </c>
    </row>
    <row r="2282" spans="1:5" ht="15" x14ac:dyDescent="0.25">
      <c r="A2282" s="67" t="s">
        <v>4592</v>
      </c>
      <c r="B2282" s="68" t="s">
        <v>4593</v>
      </c>
      <c r="C2282" s="69" t="s">
        <v>3476</v>
      </c>
      <c r="D2282" s="70">
        <v>385.32</v>
      </c>
      <c r="E2282" s="6" t="s">
        <v>3340</v>
      </c>
    </row>
    <row r="2283" spans="1:5" ht="15" x14ac:dyDescent="0.25">
      <c r="A2283" s="67" t="s">
        <v>4594</v>
      </c>
      <c r="B2283" s="68" t="s">
        <v>4595</v>
      </c>
      <c r="C2283" s="69" t="s">
        <v>3476</v>
      </c>
      <c r="D2283" s="70">
        <v>415.32</v>
      </c>
      <c r="E2283" s="6" t="s">
        <v>3340</v>
      </c>
    </row>
    <row r="2284" spans="1:5" ht="15" x14ac:dyDescent="0.25">
      <c r="A2284" s="67" t="s">
        <v>4596</v>
      </c>
      <c r="B2284" s="68" t="s">
        <v>4597</v>
      </c>
      <c r="C2284" s="69" t="s">
        <v>3476</v>
      </c>
      <c r="D2284" s="70">
        <v>479.26</v>
      </c>
      <c r="E2284" s="6" t="s">
        <v>3340</v>
      </c>
    </row>
    <row r="2285" spans="1:5" ht="15" x14ac:dyDescent="0.25">
      <c r="A2285" s="67" t="s">
        <v>4598</v>
      </c>
      <c r="B2285" s="68" t="s">
        <v>4599</v>
      </c>
      <c r="C2285" s="69"/>
      <c r="D2285" s="70"/>
      <c r="E2285" s="6" t="s">
        <v>3340</v>
      </c>
    </row>
    <row r="2286" spans="1:5" ht="15" x14ac:dyDescent="0.25">
      <c r="A2286" s="67" t="s">
        <v>4600</v>
      </c>
      <c r="B2286" s="68" t="s">
        <v>4601</v>
      </c>
      <c r="C2286" s="69" t="s">
        <v>3476</v>
      </c>
      <c r="D2286" s="70">
        <v>128.43</v>
      </c>
      <c r="E2286" s="6" t="s">
        <v>3340</v>
      </c>
    </row>
    <row r="2287" spans="1:5" ht="15" x14ac:dyDescent="0.25">
      <c r="A2287" s="67" t="s">
        <v>4602</v>
      </c>
      <c r="B2287" s="68" t="s">
        <v>4603</v>
      </c>
      <c r="C2287" s="69" t="s">
        <v>3476</v>
      </c>
      <c r="D2287" s="70">
        <v>4040.95</v>
      </c>
      <c r="E2287" s="6" t="s">
        <v>3340</v>
      </c>
    </row>
    <row r="2288" spans="1:5" ht="15" x14ac:dyDescent="0.25">
      <c r="A2288" s="67" t="s">
        <v>4604</v>
      </c>
      <c r="B2288" s="68" t="s">
        <v>4605</v>
      </c>
      <c r="C2288" s="69" t="s">
        <v>3476</v>
      </c>
      <c r="D2288" s="70">
        <v>429.4</v>
      </c>
      <c r="E2288" s="6" t="s">
        <v>3340</v>
      </c>
    </row>
    <row r="2289" spans="1:5" ht="30" x14ac:dyDescent="0.25">
      <c r="A2289" s="67" t="s">
        <v>4606</v>
      </c>
      <c r="B2289" s="68" t="s">
        <v>4607</v>
      </c>
      <c r="C2289" s="69" t="s">
        <v>3476</v>
      </c>
      <c r="D2289" s="70">
        <v>781.52</v>
      </c>
      <c r="E2289" s="6" t="s">
        <v>3340</v>
      </c>
    </row>
    <row r="2290" spans="1:5" ht="15" x14ac:dyDescent="0.25">
      <c r="A2290" s="67" t="s">
        <v>4608</v>
      </c>
      <c r="B2290" s="68" t="s">
        <v>4609</v>
      </c>
      <c r="C2290" s="69" t="s">
        <v>3476</v>
      </c>
      <c r="D2290" s="70">
        <v>3135.39</v>
      </c>
      <c r="E2290" s="6" t="s">
        <v>3340</v>
      </c>
    </row>
    <row r="2291" spans="1:5" ht="15" x14ac:dyDescent="0.25">
      <c r="A2291" s="67" t="s">
        <v>4610</v>
      </c>
      <c r="B2291" s="68" t="s">
        <v>4611</v>
      </c>
      <c r="C2291" s="69"/>
      <c r="D2291" s="70"/>
      <c r="E2291" s="6" t="s">
        <v>3340</v>
      </c>
    </row>
    <row r="2292" spans="1:5" ht="30" x14ac:dyDescent="0.25">
      <c r="A2292" s="67" t="s">
        <v>4612</v>
      </c>
      <c r="B2292" s="68" t="s">
        <v>4613</v>
      </c>
      <c r="C2292" s="69" t="s">
        <v>3476</v>
      </c>
      <c r="D2292" s="70">
        <v>561.13</v>
      </c>
      <c r="E2292" s="6" t="s">
        <v>3340</v>
      </c>
    </row>
    <row r="2293" spans="1:5" ht="15" x14ac:dyDescent="0.25">
      <c r="A2293" s="67" t="s">
        <v>4614</v>
      </c>
      <c r="B2293" s="68" t="s">
        <v>4615</v>
      </c>
      <c r="C2293" s="69"/>
      <c r="D2293" s="70"/>
      <c r="E2293" s="6" t="s">
        <v>3340</v>
      </c>
    </row>
    <row r="2294" spans="1:5" ht="30" x14ac:dyDescent="0.25">
      <c r="A2294" s="67" t="s">
        <v>4616</v>
      </c>
      <c r="B2294" s="68" t="s">
        <v>4617</v>
      </c>
      <c r="C2294" s="69" t="s">
        <v>3476</v>
      </c>
      <c r="D2294" s="70">
        <v>90.38</v>
      </c>
      <c r="E2294" s="6" t="s">
        <v>3340</v>
      </c>
    </row>
    <row r="2295" spans="1:5" ht="15" x14ac:dyDescent="0.25">
      <c r="A2295" s="67" t="s">
        <v>4618</v>
      </c>
      <c r="B2295" s="68" t="s">
        <v>4619</v>
      </c>
      <c r="C2295" s="69" t="s">
        <v>3476</v>
      </c>
      <c r="D2295" s="70">
        <v>180.76</v>
      </c>
      <c r="E2295" s="6" t="s">
        <v>3340</v>
      </c>
    </row>
    <row r="2296" spans="1:5" ht="15" x14ac:dyDescent="0.25">
      <c r="A2296" s="67" t="s">
        <v>4620</v>
      </c>
      <c r="B2296" s="68" t="s">
        <v>4621</v>
      </c>
      <c r="C2296" s="69" t="s">
        <v>3476</v>
      </c>
      <c r="D2296" s="70">
        <v>124.86</v>
      </c>
      <c r="E2296" s="6" t="s">
        <v>3340</v>
      </c>
    </row>
    <row r="2297" spans="1:5" ht="15" x14ac:dyDescent="0.25">
      <c r="A2297" s="67" t="s">
        <v>78</v>
      </c>
      <c r="B2297" s="68" t="s">
        <v>4622</v>
      </c>
      <c r="C2297" s="69" t="s">
        <v>3476</v>
      </c>
      <c r="D2297" s="70">
        <v>129.56</v>
      </c>
      <c r="E2297" s="6" t="s">
        <v>3340</v>
      </c>
    </row>
    <row r="2298" spans="1:5" ht="15" x14ac:dyDescent="0.25">
      <c r="A2298" s="67" t="s">
        <v>96</v>
      </c>
      <c r="B2298" s="68" t="s">
        <v>4623</v>
      </c>
      <c r="C2298" s="69" t="s">
        <v>3393</v>
      </c>
      <c r="D2298" s="70">
        <v>15.86</v>
      </c>
      <c r="E2298" s="6" t="s">
        <v>3340</v>
      </c>
    </row>
    <row r="2299" spans="1:5" ht="15" x14ac:dyDescent="0.25">
      <c r="A2299" s="67" t="s">
        <v>4624</v>
      </c>
      <c r="B2299" s="68" t="s">
        <v>4625</v>
      </c>
      <c r="C2299" s="69"/>
      <c r="D2299" s="70"/>
      <c r="E2299" s="6" t="s">
        <v>3340</v>
      </c>
    </row>
    <row r="2300" spans="1:5" ht="15" x14ac:dyDescent="0.25">
      <c r="A2300" s="67" t="s">
        <v>4626</v>
      </c>
      <c r="B2300" s="68" t="s">
        <v>4627</v>
      </c>
      <c r="C2300" s="69" t="s">
        <v>3476</v>
      </c>
      <c r="D2300" s="70">
        <v>267.87</v>
      </c>
      <c r="E2300" s="6" t="s">
        <v>3340</v>
      </c>
    </row>
    <row r="2301" spans="1:5" ht="15" x14ac:dyDescent="0.25">
      <c r="A2301" s="67" t="s">
        <v>4628</v>
      </c>
      <c r="B2301" s="68" t="s">
        <v>4629</v>
      </c>
      <c r="C2301" s="69" t="s">
        <v>3476</v>
      </c>
      <c r="D2301" s="70">
        <v>208.83</v>
      </c>
      <c r="E2301" s="6" t="s">
        <v>3340</v>
      </c>
    </row>
    <row r="2302" spans="1:5" ht="15" x14ac:dyDescent="0.25">
      <c r="A2302" s="67" t="s">
        <v>4630</v>
      </c>
      <c r="B2302" s="68" t="s">
        <v>4631</v>
      </c>
      <c r="C2302" s="69" t="s">
        <v>3393</v>
      </c>
      <c r="D2302" s="70">
        <v>1.52</v>
      </c>
      <c r="E2302" s="6" t="s">
        <v>3340</v>
      </c>
    </row>
    <row r="2303" spans="1:5" ht="15" x14ac:dyDescent="0.25">
      <c r="A2303" s="67" t="s">
        <v>4632</v>
      </c>
      <c r="B2303" s="68" t="s">
        <v>4633</v>
      </c>
      <c r="C2303" s="69" t="s">
        <v>3476</v>
      </c>
      <c r="D2303" s="70">
        <v>1174.23</v>
      </c>
      <c r="E2303" s="6" t="s">
        <v>3340</v>
      </c>
    </row>
    <row r="2304" spans="1:5" ht="15" x14ac:dyDescent="0.25">
      <c r="A2304" s="67" t="s">
        <v>4634</v>
      </c>
      <c r="B2304" s="68" t="s">
        <v>4635</v>
      </c>
      <c r="C2304" s="69" t="s">
        <v>3476</v>
      </c>
      <c r="D2304" s="70">
        <v>376.24</v>
      </c>
      <c r="E2304" s="6" t="s">
        <v>3340</v>
      </c>
    </row>
    <row r="2305" spans="1:5" ht="15" x14ac:dyDescent="0.25">
      <c r="A2305" s="67" t="s">
        <v>4636</v>
      </c>
      <c r="B2305" s="68" t="s">
        <v>4637</v>
      </c>
      <c r="C2305" s="69" t="s">
        <v>3476</v>
      </c>
      <c r="D2305" s="70">
        <v>42.86</v>
      </c>
      <c r="E2305" s="6" t="s">
        <v>3340</v>
      </c>
    </row>
    <row r="2306" spans="1:5" ht="15" x14ac:dyDescent="0.25">
      <c r="A2306" s="67" t="s">
        <v>4638</v>
      </c>
      <c r="B2306" s="68" t="s">
        <v>4639</v>
      </c>
      <c r="C2306" s="69" t="s">
        <v>3476</v>
      </c>
      <c r="D2306" s="70">
        <v>253.48</v>
      </c>
      <c r="E2306" s="6" t="s">
        <v>3340</v>
      </c>
    </row>
    <row r="2307" spans="1:5" ht="15" x14ac:dyDescent="0.25">
      <c r="A2307" s="67" t="s">
        <v>4640</v>
      </c>
      <c r="B2307" s="68" t="s">
        <v>4641</v>
      </c>
      <c r="C2307" s="69" t="s">
        <v>3476</v>
      </c>
      <c r="D2307" s="70">
        <v>263.11</v>
      </c>
      <c r="E2307" s="6" t="s">
        <v>3340</v>
      </c>
    </row>
    <row r="2308" spans="1:5" ht="15" x14ac:dyDescent="0.25">
      <c r="A2308" s="67" t="s">
        <v>4642</v>
      </c>
      <c r="B2308" s="68" t="s">
        <v>4643</v>
      </c>
      <c r="C2308" s="69" t="s">
        <v>3476</v>
      </c>
      <c r="D2308" s="70">
        <v>293.95999999999998</v>
      </c>
      <c r="E2308" s="6" t="s">
        <v>3340</v>
      </c>
    </row>
    <row r="2309" spans="1:5" ht="15" x14ac:dyDescent="0.25">
      <c r="A2309" s="67" t="s">
        <v>4644</v>
      </c>
      <c r="B2309" s="68" t="s">
        <v>4645</v>
      </c>
      <c r="C2309" s="69" t="s">
        <v>3476</v>
      </c>
      <c r="D2309" s="70">
        <v>211.95</v>
      </c>
      <c r="E2309" s="6" t="s">
        <v>3340</v>
      </c>
    </row>
    <row r="2310" spans="1:5" ht="15" x14ac:dyDescent="0.25">
      <c r="A2310" s="67" t="s">
        <v>4646</v>
      </c>
      <c r="B2310" s="68" t="s">
        <v>4647</v>
      </c>
      <c r="C2310" s="69" t="s">
        <v>3476</v>
      </c>
      <c r="D2310" s="70">
        <v>374.46</v>
      </c>
      <c r="E2310" s="6" t="s">
        <v>3340</v>
      </c>
    </row>
    <row r="2311" spans="1:5" ht="15" x14ac:dyDescent="0.25">
      <c r="A2311" s="67" t="s">
        <v>4648</v>
      </c>
      <c r="B2311" s="68" t="s">
        <v>4649</v>
      </c>
      <c r="C2311" s="69" t="s">
        <v>3476</v>
      </c>
      <c r="D2311" s="70">
        <v>1146.3699999999999</v>
      </c>
      <c r="E2311" s="6" t="s">
        <v>3340</v>
      </c>
    </row>
    <row r="2312" spans="1:5" ht="15" x14ac:dyDescent="0.25">
      <c r="A2312" s="67" t="s">
        <v>4650</v>
      </c>
      <c r="B2312" s="68" t="s">
        <v>4651</v>
      </c>
      <c r="C2312" s="69"/>
      <c r="D2312" s="70"/>
      <c r="E2312" s="6" t="s">
        <v>3340</v>
      </c>
    </row>
    <row r="2313" spans="1:5" ht="15" x14ac:dyDescent="0.25">
      <c r="A2313" s="67" t="s">
        <v>4652</v>
      </c>
      <c r="B2313" s="68" t="s">
        <v>4653</v>
      </c>
      <c r="C2313" s="69" t="s">
        <v>3393</v>
      </c>
      <c r="D2313" s="70">
        <v>8.06</v>
      </c>
      <c r="E2313" s="6" t="s">
        <v>3340</v>
      </c>
    </row>
    <row r="2314" spans="1:5" ht="15" x14ac:dyDescent="0.25">
      <c r="A2314" s="67" t="s">
        <v>4654</v>
      </c>
      <c r="B2314" s="68" t="s">
        <v>4655</v>
      </c>
      <c r="C2314" s="69" t="s">
        <v>3451</v>
      </c>
      <c r="D2314" s="70">
        <v>11.42</v>
      </c>
      <c r="E2314" s="6" t="s">
        <v>3340</v>
      </c>
    </row>
    <row r="2315" spans="1:5" ht="15" x14ac:dyDescent="0.25">
      <c r="A2315" s="67" t="s">
        <v>4656</v>
      </c>
      <c r="B2315" s="68" t="s">
        <v>4657</v>
      </c>
      <c r="C2315" s="69" t="s">
        <v>3393</v>
      </c>
      <c r="D2315" s="70">
        <v>9.08</v>
      </c>
      <c r="E2315" s="6" t="s">
        <v>3340</v>
      </c>
    </row>
    <row r="2316" spans="1:5" ht="30" x14ac:dyDescent="0.25">
      <c r="A2316" s="67" t="s">
        <v>4658</v>
      </c>
      <c r="B2316" s="68" t="s">
        <v>4659</v>
      </c>
      <c r="C2316" s="69" t="s">
        <v>3476</v>
      </c>
      <c r="D2316" s="70">
        <v>11649.7</v>
      </c>
      <c r="E2316" s="6" t="s">
        <v>3340</v>
      </c>
    </row>
    <row r="2317" spans="1:5" ht="15" x14ac:dyDescent="0.25">
      <c r="A2317" s="67" t="s">
        <v>4660</v>
      </c>
      <c r="B2317" s="68" t="s">
        <v>4661</v>
      </c>
      <c r="C2317" s="69" t="s">
        <v>3451</v>
      </c>
      <c r="D2317" s="70">
        <v>331</v>
      </c>
      <c r="E2317" s="6" t="s">
        <v>3340</v>
      </c>
    </row>
    <row r="2318" spans="1:5" ht="15" x14ac:dyDescent="0.25">
      <c r="A2318" s="67" t="s">
        <v>4662</v>
      </c>
      <c r="B2318" s="68" t="s">
        <v>4663</v>
      </c>
      <c r="C2318" s="69" t="s">
        <v>3900</v>
      </c>
      <c r="D2318" s="70">
        <v>5.89</v>
      </c>
      <c r="E2318" s="6" t="s">
        <v>3340</v>
      </c>
    </row>
    <row r="2319" spans="1:5" ht="15" x14ac:dyDescent="0.25">
      <c r="A2319" s="67" t="s">
        <v>4664</v>
      </c>
      <c r="B2319" s="68" t="s">
        <v>4665</v>
      </c>
      <c r="C2319" s="69"/>
      <c r="D2319" s="70"/>
      <c r="E2319" s="6" t="s">
        <v>3340</v>
      </c>
    </row>
    <row r="2320" spans="1:5" ht="15" x14ac:dyDescent="0.25">
      <c r="A2320" s="67" t="s">
        <v>4666</v>
      </c>
      <c r="B2320" s="68" t="s">
        <v>4667</v>
      </c>
      <c r="C2320" s="69"/>
      <c r="D2320" s="70"/>
      <c r="E2320" s="6" t="s">
        <v>3340</v>
      </c>
    </row>
    <row r="2321" spans="1:5" ht="15" x14ac:dyDescent="0.25">
      <c r="A2321" s="67" t="s">
        <v>4668</v>
      </c>
      <c r="B2321" s="68" t="s">
        <v>4669</v>
      </c>
      <c r="C2321" s="69" t="s">
        <v>3451</v>
      </c>
      <c r="D2321" s="70">
        <v>69.040000000000006</v>
      </c>
      <c r="E2321" s="6" t="s">
        <v>3340</v>
      </c>
    </row>
    <row r="2322" spans="1:5" ht="15" x14ac:dyDescent="0.25">
      <c r="A2322" s="67" t="s">
        <v>4670</v>
      </c>
      <c r="B2322" s="68" t="s">
        <v>4671</v>
      </c>
      <c r="C2322" s="69" t="s">
        <v>3451</v>
      </c>
      <c r="D2322" s="70">
        <v>82.8</v>
      </c>
      <c r="E2322" s="6" t="s">
        <v>3340</v>
      </c>
    </row>
    <row r="2323" spans="1:5" ht="15" x14ac:dyDescent="0.25">
      <c r="A2323" s="67" t="s">
        <v>4672</v>
      </c>
      <c r="B2323" s="68" t="s">
        <v>4673</v>
      </c>
      <c r="C2323" s="69" t="s">
        <v>3451</v>
      </c>
      <c r="D2323" s="70">
        <v>128.9</v>
      </c>
      <c r="E2323" s="6" t="s">
        <v>3340</v>
      </c>
    </row>
    <row r="2324" spans="1:5" ht="15" x14ac:dyDescent="0.25">
      <c r="A2324" s="67" t="s">
        <v>4674</v>
      </c>
      <c r="B2324" s="68" t="s">
        <v>4675</v>
      </c>
      <c r="C2324" s="69"/>
      <c r="D2324" s="70"/>
      <c r="E2324" s="6" t="s">
        <v>3340</v>
      </c>
    </row>
    <row r="2325" spans="1:5" ht="30" x14ac:dyDescent="0.25">
      <c r="A2325" s="67" t="s">
        <v>4676</v>
      </c>
      <c r="B2325" s="68" t="s">
        <v>4677</v>
      </c>
      <c r="C2325" s="69" t="s">
        <v>3390</v>
      </c>
      <c r="D2325" s="70">
        <v>31018.51</v>
      </c>
      <c r="E2325" s="6" t="s">
        <v>3340</v>
      </c>
    </row>
    <row r="2326" spans="1:5" ht="15" x14ac:dyDescent="0.25">
      <c r="A2326" s="67" t="s">
        <v>4678</v>
      </c>
      <c r="B2326" s="68" t="s">
        <v>4679</v>
      </c>
      <c r="C2326" s="69" t="s">
        <v>3451</v>
      </c>
      <c r="D2326" s="70">
        <v>192.65</v>
      </c>
      <c r="E2326" s="6" t="s">
        <v>3340</v>
      </c>
    </row>
    <row r="2327" spans="1:5" ht="15" x14ac:dyDescent="0.25">
      <c r="A2327" s="67" t="s">
        <v>4680</v>
      </c>
      <c r="B2327" s="68" t="s">
        <v>4681</v>
      </c>
      <c r="C2327" s="69" t="s">
        <v>3451</v>
      </c>
      <c r="D2327" s="70">
        <v>208.75</v>
      </c>
      <c r="E2327" s="6" t="s">
        <v>3340</v>
      </c>
    </row>
    <row r="2328" spans="1:5" ht="15" x14ac:dyDescent="0.25">
      <c r="A2328" s="67" t="s">
        <v>4682</v>
      </c>
      <c r="B2328" s="68" t="s">
        <v>4683</v>
      </c>
      <c r="C2328" s="69" t="s">
        <v>3451</v>
      </c>
      <c r="D2328" s="70">
        <v>215.87</v>
      </c>
      <c r="E2328" s="6" t="s">
        <v>3340</v>
      </c>
    </row>
    <row r="2329" spans="1:5" ht="15" x14ac:dyDescent="0.25">
      <c r="A2329" s="67" t="s">
        <v>4684</v>
      </c>
      <c r="B2329" s="68" t="s">
        <v>4685</v>
      </c>
      <c r="C2329" s="69" t="s">
        <v>3451</v>
      </c>
      <c r="D2329" s="70">
        <v>228.35</v>
      </c>
      <c r="E2329" s="6" t="s">
        <v>3340</v>
      </c>
    </row>
    <row r="2330" spans="1:5" ht="15" x14ac:dyDescent="0.25">
      <c r="A2330" s="67" t="s">
        <v>4686</v>
      </c>
      <c r="B2330" s="68" t="s">
        <v>4687</v>
      </c>
      <c r="C2330" s="69" t="s">
        <v>3451</v>
      </c>
      <c r="D2330" s="70">
        <v>260.58</v>
      </c>
      <c r="E2330" s="6" t="s">
        <v>3340</v>
      </c>
    </row>
    <row r="2331" spans="1:5" ht="15" x14ac:dyDescent="0.25">
      <c r="A2331" s="67" t="s">
        <v>4688</v>
      </c>
      <c r="B2331" s="68" t="s">
        <v>4689</v>
      </c>
      <c r="C2331" s="69"/>
      <c r="D2331" s="70"/>
      <c r="E2331" s="6" t="s">
        <v>3340</v>
      </c>
    </row>
    <row r="2332" spans="1:5" ht="30" x14ac:dyDescent="0.25">
      <c r="A2332" s="67" t="s">
        <v>4690</v>
      </c>
      <c r="B2332" s="68" t="s">
        <v>4691</v>
      </c>
      <c r="C2332" s="69" t="s">
        <v>3390</v>
      </c>
      <c r="D2332" s="70">
        <v>2387.6799999999998</v>
      </c>
      <c r="E2332" s="6" t="s">
        <v>3340</v>
      </c>
    </row>
    <row r="2333" spans="1:5" ht="15" x14ac:dyDescent="0.25">
      <c r="A2333" s="67" t="s">
        <v>4692</v>
      </c>
      <c r="B2333" s="68" t="s">
        <v>4693</v>
      </c>
      <c r="C2333" s="69" t="s">
        <v>3451</v>
      </c>
      <c r="D2333" s="70">
        <v>58.29</v>
      </c>
      <c r="E2333" s="6" t="s">
        <v>3340</v>
      </c>
    </row>
    <row r="2334" spans="1:5" ht="15" x14ac:dyDescent="0.25">
      <c r="A2334" s="67" t="s">
        <v>4694</v>
      </c>
      <c r="B2334" s="68" t="s">
        <v>4695</v>
      </c>
      <c r="C2334" s="69" t="s">
        <v>3451</v>
      </c>
      <c r="D2334" s="70">
        <v>80.67</v>
      </c>
      <c r="E2334" s="6" t="s">
        <v>3340</v>
      </c>
    </row>
    <row r="2335" spans="1:5" ht="15" x14ac:dyDescent="0.25">
      <c r="A2335" s="67" t="s">
        <v>4696</v>
      </c>
      <c r="B2335" s="68" t="s">
        <v>4697</v>
      </c>
      <c r="C2335" s="69" t="s">
        <v>3451</v>
      </c>
      <c r="D2335" s="70">
        <v>107.35</v>
      </c>
      <c r="E2335" s="6" t="s">
        <v>3340</v>
      </c>
    </row>
    <row r="2336" spans="1:5" ht="15" x14ac:dyDescent="0.25">
      <c r="A2336" s="67" t="s">
        <v>4698</v>
      </c>
      <c r="B2336" s="68" t="s">
        <v>4699</v>
      </c>
      <c r="C2336" s="69" t="s">
        <v>3451</v>
      </c>
      <c r="D2336" s="70">
        <v>140.75</v>
      </c>
      <c r="E2336" s="6" t="s">
        <v>3340</v>
      </c>
    </row>
    <row r="2337" spans="1:5" ht="15" x14ac:dyDescent="0.25">
      <c r="A2337" s="67" t="s">
        <v>4700</v>
      </c>
      <c r="B2337" s="68" t="s">
        <v>4701</v>
      </c>
      <c r="C2337" s="69"/>
      <c r="D2337" s="70"/>
      <c r="E2337" s="6" t="s">
        <v>3340</v>
      </c>
    </row>
    <row r="2338" spans="1:5" ht="30" x14ac:dyDescent="0.25">
      <c r="A2338" s="67" t="s">
        <v>54</v>
      </c>
      <c r="B2338" s="68" t="s">
        <v>4702</v>
      </c>
      <c r="C2338" s="69" t="s">
        <v>3390</v>
      </c>
      <c r="D2338" s="70">
        <v>3004.83</v>
      </c>
      <c r="E2338" s="6" t="s">
        <v>3340</v>
      </c>
    </row>
    <row r="2339" spans="1:5" ht="15" x14ac:dyDescent="0.25">
      <c r="A2339" s="67" t="s">
        <v>4703</v>
      </c>
      <c r="B2339" s="68" t="s">
        <v>4704</v>
      </c>
      <c r="C2339" s="69" t="s">
        <v>3451</v>
      </c>
      <c r="D2339" s="70">
        <v>79.459999999999994</v>
      </c>
      <c r="E2339" s="6" t="s">
        <v>3340</v>
      </c>
    </row>
    <row r="2340" spans="1:5" ht="15" x14ac:dyDescent="0.25">
      <c r="A2340" s="67" t="s">
        <v>4705</v>
      </c>
      <c r="B2340" s="68" t="s">
        <v>4706</v>
      </c>
      <c r="C2340" s="69" t="s">
        <v>3451</v>
      </c>
      <c r="D2340" s="70">
        <v>104.02</v>
      </c>
      <c r="E2340" s="6" t="s">
        <v>3340</v>
      </c>
    </row>
    <row r="2341" spans="1:5" ht="15" x14ac:dyDescent="0.25">
      <c r="A2341" s="67" t="s">
        <v>4707</v>
      </c>
      <c r="B2341" s="68" t="s">
        <v>4708</v>
      </c>
      <c r="C2341" s="69" t="s">
        <v>3451</v>
      </c>
      <c r="D2341" s="70">
        <v>133.01</v>
      </c>
      <c r="E2341" s="6" t="s">
        <v>3340</v>
      </c>
    </row>
    <row r="2342" spans="1:5" ht="15" x14ac:dyDescent="0.25">
      <c r="A2342" s="67" t="s">
        <v>56</v>
      </c>
      <c r="B2342" s="68" t="s">
        <v>4709</v>
      </c>
      <c r="C2342" s="69" t="s">
        <v>3451</v>
      </c>
      <c r="D2342" s="70">
        <v>196.76</v>
      </c>
      <c r="E2342" s="6" t="s">
        <v>3340</v>
      </c>
    </row>
    <row r="2343" spans="1:5" ht="15" x14ac:dyDescent="0.25">
      <c r="A2343" s="67" t="s">
        <v>4710</v>
      </c>
      <c r="B2343" s="68" t="s">
        <v>4711</v>
      </c>
      <c r="C2343" s="69"/>
      <c r="D2343" s="70"/>
      <c r="E2343" s="6" t="s">
        <v>3340</v>
      </c>
    </row>
    <row r="2344" spans="1:5" ht="30" x14ac:dyDescent="0.25">
      <c r="A2344" s="67" t="s">
        <v>4712</v>
      </c>
      <c r="B2344" s="68" t="s">
        <v>4713</v>
      </c>
      <c r="C2344" s="69" t="s">
        <v>3390</v>
      </c>
      <c r="D2344" s="70">
        <v>27949.01</v>
      </c>
      <c r="E2344" s="6" t="s">
        <v>3340</v>
      </c>
    </row>
    <row r="2345" spans="1:5" ht="15" x14ac:dyDescent="0.25">
      <c r="A2345" s="67" t="s">
        <v>4714</v>
      </c>
      <c r="B2345" s="68" t="s">
        <v>4715</v>
      </c>
      <c r="C2345" s="69" t="s">
        <v>3451</v>
      </c>
      <c r="D2345" s="70">
        <v>219.25</v>
      </c>
      <c r="E2345" s="6" t="s">
        <v>3340</v>
      </c>
    </row>
    <row r="2346" spans="1:5" ht="15" x14ac:dyDescent="0.25">
      <c r="A2346" s="67" t="s">
        <v>4716</v>
      </c>
      <c r="B2346" s="68" t="s">
        <v>4717</v>
      </c>
      <c r="C2346" s="69" t="s">
        <v>3451</v>
      </c>
      <c r="D2346" s="70">
        <v>242.04</v>
      </c>
      <c r="E2346" s="6" t="s">
        <v>3340</v>
      </c>
    </row>
    <row r="2347" spans="1:5" ht="15" x14ac:dyDescent="0.25">
      <c r="A2347" s="67" t="s">
        <v>4718</v>
      </c>
      <c r="B2347" s="68" t="s">
        <v>4719</v>
      </c>
      <c r="C2347" s="69" t="s">
        <v>3451</v>
      </c>
      <c r="D2347" s="70">
        <v>315.76</v>
      </c>
      <c r="E2347" s="6" t="s">
        <v>3340</v>
      </c>
    </row>
    <row r="2348" spans="1:5" ht="15" x14ac:dyDescent="0.25">
      <c r="A2348" s="67" t="s">
        <v>4720</v>
      </c>
      <c r="B2348" s="68" t="s">
        <v>4721</v>
      </c>
      <c r="C2348" s="69" t="s">
        <v>3451</v>
      </c>
      <c r="D2348" s="70">
        <v>354.49</v>
      </c>
      <c r="E2348" s="6" t="s">
        <v>3340</v>
      </c>
    </row>
    <row r="2349" spans="1:5" ht="15" x14ac:dyDescent="0.25">
      <c r="A2349" s="67" t="s">
        <v>4722</v>
      </c>
      <c r="B2349" s="68" t="s">
        <v>4723</v>
      </c>
      <c r="C2349" s="69" t="s">
        <v>3451</v>
      </c>
      <c r="D2349" s="70">
        <v>443.72</v>
      </c>
      <c r="E2349" s="6" t="s">
        <v>3340</v>
      </c>
    </row>
    <row r="2350" spans="1:5" ht="15" x14ac:dyDescent="0.25">
      <c r="A2350" s="67" t="s">
        <v>4724</v>
      </c>
      <c r="B2350" s="68" t="s">
        <v>4725</v>
      </c>
      <c r="C2350" s="69" t="s">
        <v>3451</v>
      </c>
      <c r="D2350" s="70">
        <v>509.76</v>
      </c>
      <c r="E2350" s="6" t="s">
        <v>3340</v>
      </c>
    </row>
    <row r="2351" spans="1:5" ht="15" x14ac:dyDescent="0.25">
      <c r="A2351" s="67" t="s">
        <v>4726</v>
      </c>
      <c r="B2351" s="68" t="s">
        <v>4727</v>
      </c>
      <c r="C2351" s="69" t="s">
        <v>3451</v>
      </c>
      <c r="D2351" s="70">
        <v>619.91999999999996</v>
      </c>
      <c r="E2351" s="6" t="s">
        <v>3340</v>
      </c>
    </row>
    <row r="2352" spans="1:5" ht="15" x14ac:dyDescent="0.25">
      <c r="A2352" s="67" t="s">
        <v>4728</v>
      </c>
      <c r="B2352" s="68" t="s">
        <v>4729</v>
      </c>
      <c r="C2352" s="69" t="s">
        <v>3451</v>
      </c>
      <c r="D2352" s="70">
        <v>710.14</v>
      </c>
      <c r="E2352" s="6" t="s">
        <v>3340</v>
      </c>
    </row>
    <row r="2353" spans="1:5" ht="15" x14ac:dyDescent="0.25">
      <c r="A2353" s="67" t="s">
        <v>4730</v>
      </c>
      <c r="B2353" s="68" t="s">
        <v>4731</v>
      </c>
      <c r="C2353" s="69" t="s">
        <v>3451</v>
      </c>
      <c r="D2353" s="70">
        <v>360.77</v>
      </c>
      <c r="E2353" s="6" t="s">
        <v>3340</v>
      </c>
    </row>
    <row r="2354" spans="1:5" ht="15" x14ac:dyDescent="0.25">
      <c r="A2354" s="67" t="s">
        <v>4732</v>
      </c>
      <c r="B2354" s="68" t="s">
        <v>4733</v>
      </c>
      <c r="C2354" s="69" t="s">
        <v>3451</v>
      </c>
      <c r="D2354" s="70">
        <v>498.93</v>
      </c>
      <c r="E2354" s="6" t="s">
        <v>3340</v>
      </c>
    </row>
    <row r="2355" spans="1:5" ht="30" x14ac:dyDescent="0.25">
      <c r="A2355" s="67" t="s">
        <v>4734</v>
      </c>
      <c r="B2355" s="68" t="s">
        <v>4735</v>
      </c>
      <c r="C2355" s="69" t="s">
        <v>3390</v>
      </c>
      <c r="D2355" s="70">
        <v>27949.01</v>
      </c>
      <c r="E2355" s="6" t="s">
        <v>3340</v>
      </c>
    </row>
    <row r="2356" spans="1:5" ht="15" x14ac:dyDescent="0.25">
      <c r="A2356" s="67" t="s">
        <v>4736</v>
      </c>
      <c r="B2356" s="68" t="s">
        <v>4737</v>
      </c>
      <c r="C2356" s="69" t="s">
        <v>3451</v>
      </c>
      <c r="D2356" s="70">
        <v>1102.07</v>
      </c>
      <c r="E2356" s="6" t="s">
        <v>3340</v>
      </c>
    </row>
    <row r="2357" spans="1:5" ht="15" x14ac:dyDescent="0.25">
      <c r="A2357" s="67" t="s">
        <v>4738</v>
      </c>
      <c r="B2357" s="68" t="s">
        <v>4739</v>
      </c>
      <c r="C2357" s="69" t="s">
        <v>3451</v>
      </c>
      <c r="D2357" s="70">
        <v>1288.9000000000001</v>
      </c>
      <c r="E2357" s="6" t="s">
        <v>3340</v>
      </c>
    </row>
    <row r="2358" spans="1:5" ht="15" x14ac:dyDescent="0.25">
      <c r="A2358" s="67" t="s">
        <v>4740</v>
      </c>
      <c r="B2358" s="68" t="s">
        <v>4741</v>
      </c>
      <c r="C2358" s="69" t="s">
        <v>3451</v>
      </c>
      <c r="D2358" s="70">
        <v>1530.35</v>
      </c>
      <c r="E2358" s="6" t="s">
        <v>3340</v>
      </c>
    </row>
    <row r="2359" spans="1:5" ht="30" x14ac:dyDescent="0.25">
      <c r="A2359" s="67" t="s">
        <v>4742</v>
      </c>
      <c r="B2359" s="68" t="s">
        <v>4743</v>
      </c>
      <c r="C2359" s="69" t="s">
        <v>3451</v>
      </c>
      <c r="D2359" s="70">
        <v>693.03</v>
      </c>
      <c r="E2359" s="6" t="s">
        <v>3340</v>
      </c>
    </row>
    <row r="2360" spans="1:5" ht="30" x14ac:dyDescent="0.25">
      <c r="A2360" s="67" t="s">
        <v>4744</v>
      </c>
      <c r="B2360" s="68" t="s">
        <v>4745</v>
      </c>
      <c r="C2360" s="69" t="s">
        <v>3451</v>
      </c>
      <c r="D2360" s="70">
        <v>811.71</v>
      </c>
      <c r="E2360" s="6" t="s">
        <v>3340</v>
      </c>
    </row>
    <row r="2361" spans="1:5" ht="15" x14ac:dyDescent="0.25">
      <c r="A2361" s="67" t="s">
        <v>4746</v>
      </c>
      <c r="B2361" s="68" t="s">
        <v>4747</v>
      </c>
      <c r="C2361" s="69" t="s">
        <v>3476</v>
      </c>
      <c r="D2361" s="70">
        <v>678.2</v>
      </c>
      <c r="E2361" s="6" t="s">
        <v>3340</v>
      </c>
    </row>
    <row r="2362" spans="1:5" ht="15" x14ac:dyDescent="0.25">
      <c r="A2362" s="67" t="s">
        <v>4748</v>
      </c>
      <c r="B2362" s="68" t="s">
        <v>4749</v>
      </c>
      <c r="C2362" s="69"/>
      <c r="D2362" s="70"/>
      <c r="E2362" s="6" t="s">
        <v>3340</v>
      </c>
    </row>
    <row r="2363" spans="1:5" ht="30" x14ac:dyDescent="0.25">
      <c r="A2363" s="67" t="s">
        <v>4750</v>
      </c>
      <c r="B2363" s="68" t="s">
        <v>4751</v>
      </c>
      <c r="C2363" s="69" t="s">
        <v>3390</v>
      </c>
      <c r="D2363" s="70">
        <v>2065.4</v>
      </c>
      <c r="E2363" s="6" t="s">
        <v>3340</v>
      </c>
    </row>
    <row r="2364" spans="1:5" ht="15" x14ac:dyDescent="0.25">
      <c r="A2364" s="67" t="s">
        <v>4752</v>
      </c>
      <c r="B2364" s="68" t="s">
        <v>4753</v>
      </c>
      <c r="C2364" s="69" t="s">
        <v>3451</v>
      </c>
      <c r="D2364" s="70">
        <v>38.75</v>
      </c>
      <c r="E2364" s="6" t="s">
        <v>3340</v>
      </c>
    </row>
    <row r="2365" spans="1:5" ht="15" x14ac:dyDescent="0.25">
      <c r="A2365" s="67" t="s">
        <v>4754</v>
      </c>
      <c r="B2365" s="68" t="s">
        <v>4755</v>
      </c>
      <c r="C2365" s="69" t="s">
        <v>3451</v>
      </c>
      <c r="D2365" s="70">
        <v>45.93</v>
      </c>
      <c r="E2365" s="6" t="s">
        <v>3340</v>
      </c>
    </row>
    <row r="2366" spans="1:5" ht="15" x14ac:dyDescent="0.25">
      <c r="A2366" s="67" t="s">
        <v>4756</v>
      </c>
      <c r="B2366" s="68" t="s">
        <v>4757</v>
      </c>
      <c r="C2366" s="69" t="s">
        <v>3451</v>
      </c>
      <c r="D2366" s="70">
        <v>68.12</v>
      </c>
      <c r="E2366" s="6" t="s">
        <v>3340</v>
      </c>
    </row>
    <row r="2367" spans="1:5" ht="15" x14ac:dyDescent="0.25">
      <c r="A2367" s="67" t="s">
        <v>4758</v>
      </c>
      <c r="B2367" s="68" t="s">
        <v>4759</v>
      </c>
      <c r="C2367" s="69" t="s">
        <v>3476</v>
      </c>
      <c r="D2367" s="70">
        <v>526.70000000000005</v>
      </c>
      <c r="E2367" s="6" t="s">
        <v>3340</v>
      </c>
    </row>
    <row r="2368" spans="1:5" ht="15" x14ac:dyDescent="0.25">
      <c r="A2368" s="67" t="s">
        <v>4760</v>
      </c>
      <c r="B2368" s="68" t="s">
        <v>4761</v>
      </c>
      <c r="C2368" s="69"/>
      <c r="D2368" s="70"/>
      <c r="E2368" s="6" t="s">
        <v>3340</v>
      </c>
    </row>
    <row r="2369" spans="1:5" ht="30" x14ac:dyDescent="0.25">
      <c r="A2369" s="67" t="s">
        <v>4762</v>
      </c>
      <c r="B2369" s="68" t="s">
        <v>4763</v>
      </c>
      <c r="C2369" s="69" t="s">
        <v>3390</v>
      </c>
      <c r="D2369" s="70">
        <v>39754.76</v>
      </c>
      <c r="E2369" s="6" t="s">
        <v>3340</v>
      </c>
    </row>
    <row r="2370" spans="1:5" ht="15" x14ac:dyDescent="0.25">
      <c r="A2370" s="67" t="s">
        <v>4764</v>
      </c>
      <c r="B2370" s="68" t="s">
        <v>4765</v>
      </c>
      <c r="C2370" s="69" t="s">
        <v>3451</v>
      </c>
      <c r="D2370" s="70">
        <v>47.58</v>
      </c>
      <c r="E2370" s="6" t="s">
        <v>3340</v>
      </c>
    </row>
    <row r="2371" spans="1:5" ht="15" x14ac:dyDescent="0.25">
      <c r="A2371" s="67" t="s">
        <v>4766</v>
      </c>
      <c r="B2371" s="68" t="s">
        <v>4767</v>
      </c>
      <c r="C2371" s="69" t="s">
        <v>3451</v>
      </c>
      <c r="D2371" s="70">
        <v>58.52</v>
      </c>
      <c r="E2371" s="6" t="s">
        <v>3340</v>
      </c>
    </row>
    <row r="2372" spans="1:5" ht="15" x14ac:dyDescent="0.25">
      <c r="A2372" s="67" t="s">
        <v>4768</v>
      </c>
      <c r="B2372" s="68" t="s">
        <v>4769</v>
      </c>
      <c r="C2372" s="69" t="s">
        <v>3451</v>
      </c>
      <c r="D2372" s="70">
        <v>68.91</v>
      </c>
      <c r="E2372" s="6" t="s">
        <v>3340</v>
      </c>
    </row>
    <row r="2373" spans="1:5" ht="15" x14ac:dyDescent="0.25">
      <c r="A2373" s="67" t="s">
        <v>4770</v>
      </c>
      <c r="B2373" s="68" t="s">
        <v>4771</v>
      </c>
      <c r="C2373" s="69" t="s">
        <v>3451</v>
      </c>
      <c r="D2373" s="70">
        <v>79.349999999999994</v>
      </c>
      <c r="E2373" s="6" t="s">
        <v>3340</v>
      </c>
    </row>
    <row r="2374" spans="1:5" ht="15" x14ac:dyDescent="0.25">
      <c r="A2374" s="67" t="s">
        <v>4772</v>
      </c>
      <c r="B2374" s="68" t="s">
        <v>4773</v>
      </c>
      <c r="C2374" s="69" t="s">
        <v>3451</v>
      </c>
      <c r="D2374" s="70">
        <v>98.41</v>
      </c>
      <c r="E2374" s="6" t="s">
        <v>3340</v>
      </c>
    </row>
    <row r="2375" spans="1:5" ht="15" x14ac:dyDescent="0.25">
      <c r="A2375" s="67" t="s">
        <v>4774</v>
      </c>
      <c r="B2375" s="68" t="s">
        <v>4775</v>
      </c>
      <c r="C2375" s="69" t="s">
        <v>3451</v>
      </c>
      <c r="D2375" s="70">
        <v>121.4</v>
      </c>
      <c r="E2375" s="6" t="s">
        <v>3340</v>
      </c>
    </row>
    <row r="2376" spans="1:5" ht="15" x14ac:dyDescent="0.25">
      <c r="A2376" s="67" t="s">
        <v>4776</v>
      </c>
      <c r="B2376" s="68" t="s">
        <v>4777</v>
      </c>
      <c r="C2376" s="69" t="s">
        <v>3451</v>
      </c>
      <c r="D2376" s="70">
        <v>149.5</v>
      </c>
      <c r="E2376" s="6" t="s">
        <v>3340</v>
      </c>
    </row>
    <row r="2377" spans="1:5" ht="15" x14ac:dyDescent="0.25">
      <c r="A2377" s="67" t="s">
        <v>4778</v>
      </c>
      <c r="B2377" s="68" t="s">
        <v>4779</v>
      </c>
      <c r="C2377" s="69" t="s">
        <v>3451</v>
      </c>
      <c r="D2377" s="70">
        <v>182.84</v>
      </c>
      <c r="E2377" s="6" t="s">
        <v>3340</v>
      </c>
    </row>
    <row r="2378" spans="1:5" ht="15" x14ac:dyDescent="0.25">
      <c r="A2378" s="67" t="s">
        <v>4780</v>
      </c>
      <c r="B2378" s="68" t="s">
        <v>4781</v>
      </c>
      <c r="C2378" s="69"/>
      <c r="D2378" s="70"/>
      <c r="E2378" s="6" t="s">
        <v>3340</v>
      </c>
    </row>
    <row r="2379" spans="1:5" ht="30" x14ac:dyDescent="0.25">
      <c r="A2379" s="67" t="s">
        <v>4782</v>
      </c>
      <c r="B2379" s="68" t="s">
        <v>4783</v>
      </c>
      <c r="C2379" s="69" t="s">
        <v>3390</v>
      </c>
      <c r="D2379" s="70">
        <v>27768.5</v>
      </c>
      <c r="E2379" s="6" t="s">
        <v>3340</v>
      </c>
    </row>
    <row r="2380" spans="1:5" ht="15" x14ac:dyDescent="0.25">
      <c r="A2380" s="67" t="s">
        <v>4784</v>
      </c>
      <c r="B2380" s="68" t="s">
        <v>4785</v>
      </c>
      <c r="C2380" s="69" t="s">
        <v>3451</v>
      </c>
      <c r="D2380" s="70">
        <v>345.45</v>
      </c>
      <c r="E2380" s="6" t="s">
        <v>3340</v>
      </c>
    </row>
    <row r="2381" spans="1:5" ht="15" x14ac:dyDescent="0.25">
      <c r="A2381" s="67" t="s">
        <v>4786</v>
      </c>
      <c r="B2381" s="68" t="s">
        <v>4787</v>
      </c>
      <c r="C2381" s="69" t="s">
        <v>3451</v>
      </c>
      <c r="D2381" s="70">
        <v>446.39</v>
      </c>
      <c r="E2381" s="6" t="s">
        <v>3340</v>
      </c>
    </row>
    <row r="2382" spans="1:5" ht="15" x14ac:dyDescent="0.25">
      <c r="A2382" s="67" t="s">
        <v>4788</v>
      </c>
      <c r="B2382" s="68" t="s">
        <v>4789</v>
      </c>
      <c r="C2382" s="69" t="s">
        <v>3451</v>
      </c>
      <c r="D2382" s="70">
        <v>521.44000000000005</v>
      </c>
      <c r="E2382" s="6" t="s">
        <v>3340</v>
      </c>
    </row>
    <row r="2383" spans="1:5" ht="15" x14ac:dyDescent="0.25">
      <c r="A2383" s="67" t="s">
        <v>4790</v>
      </c>
      <c r="B2383" s="68" t="s">
        <v>4791</v>
      </c>
      <c r="C2383" s="69"/>
      <c r="D2383" s="70"/>
      <c r="E2383" s="6" t="s">
        <v>3340</v>
      </c>
    </row>
    <row r="2384" spans="1:5" ht="15" x14ac:dyDescent="0.25">
      <c r="A2384" s="67" t="s">
        <v>4792</v>
      </c>
      <c r="B2384" s="68" t="s">
        <v>4793</v>
      </c>
      <c r="C2384" s="69"/>
      <c r="D2384" s="70"/>
      <c r="E2384" s="6" t="s">
        <v>3340</v>
      </c>
    </row>
    <row r="2385" spans="1:5" ht="30" x14ac:dyDescent="0.25">
      <c r="A2385" s="67" t="s">
        <v>4794</v>
      </c>
      <c r="B2385" s="68" t="s">
        <v>4795</v>
      </c>
      <c r="C2385" s="69" t="s">
        <v>3393</v>
      </c>
      <c r="D2385" s="70">
        <v>158.13999999999999</v>
      </c>
      <c r="E2385" s="6" t="s">
        <v>3340</v>
      </c>
    </row>
    <row r="2386" spans="1:5" ht="30" x14ac:dyDescent="0.25">
      <c r="A2386" s="67" t="s">
        <v>4796</v>
      </c>
      <c r="B2386" s="68" t="s">
        <v>4797</v>
      </c>
      <c r="C2386" s="69" t="s">
        <v>3393</v>
      </c>
      <c r="D2386" s="70">
        <v>167.06</v>
      </c>
      <c r="E2386" s="6" t="s">
        <v>3340</v>
      </c>
    </row>
    <row r="2387" spans="1:5" ht="30" x14ac:dyDescent="0.25">
      <c r="A2387" s="67" t="s">
        <v>4798</v>
      </c>
      <c r="B2387" s="68" t="s">
        <v>4799</v>
      </c>
      <c r="C2387" s="69" t="s">
        <v>3393</v>
      </c>
      <c r="D2387" s="70">
        <v>202.55</v>
      </c>
      <c r="E2387" s="6" t="s">
        <v>3340</v>
      </c>
    </row>
    <row r="2388" spans="1:5" ht="30" x14ac:dyDescent="0.25">
      <c r="A2388" s="67" t="s">
        <v>4800</v>
      </c>
      <c r="B2388" s="68" t="s">
        <v>4801</v>
      </c>
      <c r="C2388" s="69" t="s">
        <v>3393</v>
      </c>
      <c r="D2388" s="70">
        <v>211.23</v>
      </c>
      <c r="E2388" s="6" t="s">
        <v>3340</v>
      </c>
    </row>
    <row r="2389" spans="1:5" ht="30" x14ac:dyDescent="0.25">
      <c r="A2389" s="67" t="s">
        <v>4802</v>
      </c>
      <c r="B2389" s="68" t="s">
        <v>4803</v>
      </c>
      <c r="C2389" s="69" t="s">
        <v>3393</v>
      </c>
      <c r="D2389" s="70">
        <v>264.67</v>
      </c>
      <c r="E2389" s="6" t="s">
        <v>3340</v>
      </c>
    </row>
    <row r="2390" spans="1:5" ht="30" x14ac:dyDescent="0.25">
      <c r="A2390" s="67" t="s">
        <v>4804</v>
      </c>
      <c r="B2390" s="68" t="s">
        <v>4805</v>
      </c>
      <c r="C2390" s="69" t="s">
        <v>3393</v>
      </c>
      <c r="D2390" s="70">
        <v>181.38</v>
      </c>
      <c r="E2390" s="6" t="s">
        <v>3340</v>
      </c>
    </row>
    <row r="2391" spans="1:5" ht="30" x14ac:dyDescent="0.25">
      <c r="A2391" s="67" t="s">
        <v>4806</v>
      </c>
      <c r="B2391" s="68" t="s">
        <v>4807</v>
      </c>
      <c r="C2391" s="69" t="s">
        <v>3393</v>
      </c>
      <c r="D2391" s="70">
        <v>202.7</v>
      </c>
      <c r="E2391" s="6" t="s">
        <v>3340</v>
      </c>
    </row>
    <row r="2392" spans="1:5" ht="30" x14ac:dyDescent="0.25">
      <c r="A2392" s="67" t="s">
        <v>4808</v>
      </c>
      <c r="B2392" s="68" t="s">
        <v>4809</v>
      </c>
      <c r="C2392" s="69" t="s">
        <v>3393</v>
      </c>
      <c r="D2392" s="70">
        <v>246.23</v>
      </c>
      <c r="E2392" s="6" t="s">
        <v>3340</v>
      </c>
    </row>
    <row r="2393" spans="1:5" ht="30" x14ac:dyDescent="0.25">
      <c r="A2393" s="67" t="s">
        <v>4810</v>
      </c>
      <c r="B2393" s="68" t="s">
        <v>4811</v>
      </c>
      <c r="C2393" s="69" t="s">
        <v>3393</v>
      </c>
      <c r="D2393" s="70">
        <v>269.58</v>
      </c>
      <c r="E2393" s="6" t="s">
        <v>3340</v>
      </c>
    </row>
    <row r="2394" spans="1:5" ht="30" x14ac:dyDescent="0.25">
      <c r="A2394" s="67" t="s">
        <v>4812</v>
      </c>
      <c r="B2394" s="68" t="s">
        <v>4813</v>
      </c>
      <c r="C2394" s="69" t="s">
        <v>3393</v>
      </c>
      <c r="D2394" s="70">
        <v>292.73</v>
      </c>
      <c r="E2394" s="6" t="s">
        <v>3340</v>
      </c>
    </row>
    <row r="2395" spans="1:5" ht="15" x14ac:dyDescent="0.25">
      <c r="A2395" s="67" t="s">
        <v>4814</v>
      </c>
      <c r="B2395" s="68" t="s">
        <v>4815</v>
      </c>
      <c r="C2395" s="69"/>
      <c r="D2395" s="70"/>
      <c r="E2395" s="6" t="s">
        <v>3340</v>
      </c>
    </row>
    <row r="2396" spans="1:5" ht="30" x14ac:dyDescent="0.25">
      <c r="A2396" s="67" t="s">
        <v>4816</v>
      </c>
      <c r="B2396" s="68" t="s">
        <v>4817</v>
      </c>
      <c r="C2396" s="69" t="s">
        <v>3393</v>
      </c>
      <c r="D2396" s="70">
        <v>205</v>
      </c>
      <c r="E2396" s="6" t="s">
        <v>3340</v>
      </c>
    </row>
    <row r="2397" spans="1:5" ht="30" x14ac:dyDescent="0.25">
      <c r="A2397" s="67" t="s">
        <v>4818</v>
      </c>
      <c r="B2397" s="68" t="s">
        <v>4819</v>
      </c>
      <c r="C2397" s="69" t="s">
        <v>3393</v>
      </c>
      <c r="D2397" s="70">
        <v>229.27</v>
      </c>
      <c r="E2397" s="6" t="s">
        <v>3340</v>
      </c>
    </row>
    <row r="2398" spans="1:5" ht="30" x14ac:dyDescent="0.25">
      <c r="A2398" s="67" t="s">
        <v>4820</v>
      </c>
      <c r="B2398" s="68" t="s">
        <v>4821</v>
      </c>
      <c r="C2398" s="69" t="s">
        <v>3393</v>
      </c>
      <c r="D2398" s="70">
        <v>245.96</v>
      </c>
      <c r="E2398" s="6" t="s">
        <v>3340</v>
      </c>
    </row>
    <row r="2399" spans="1:5" ht="30" x14ac:dyDescent="0.25">
      <c r="A2399" s="67" t="s">
        <v>4822</v>
      </c>
      <c r="B2399" s="68" t="s">
        <v>4823</v>
      </c>
      <c r="C2399" s="69" t="s">
        <v>3393</v>
      </c>
      <c r="D2399" s="70">
        <v>259.55</v>
      </c>
      <c r="E2399" s="6" t="s">
        <v>3340</v>
      </c>
    </row>
    <row r="2400" spans="1:5" ht="15" x14ac:dyDescent="0.25">
      <c r="A2400" s="67" t="s">
        <v>4824</v>
      </c>
      <c r="B2400" s="68" t="s">
        <v>4825</v>
      </c>
      <c r="C2400" s="69"/>
      <c r="D2400" s="70"/>
      <c r="E2400" s="6" t="s">
        <v>3340</v>
      </c>
    </row>
    <row r="2401" spans="1:5" ht="15" x14ac:dyDescent="0.25">
      <c r="A2401" s="67" t="s">
        <v>4826</v>
      </c>
      <c r="B2401" s="68" t="s">
        <v>4827</v>
      </c>
      <c r="C2401" s="69" t="s">
        <v>3393</v>
      </c>
      <c r="D2401" s="70">
        <v>164.81</v>
      </c>
      <c r="E2401" s="6" t="s">
        <v>3340</v>
      </c>
    </row>
    <row r="2402" spans="1:5" ht="15" x14ac:dyDescent="0.25">
      <c r="A2402" s="67" t="s">
        <v>4828</v>
      </c>
      <c r="B2402" s="68" t="s">
        <v>4829</v>
      </c>
      <c r="C2402" s="69" t="s">
        <v>3393</v>
      </c>
      <c r="D2402" s="70">
        <v>183.62</v>
      </c>
      <c r="E2402" s="6" t="s">
        <v>3340</v>
      </c>
    </row>
    <row r="2403" spans="1:5" ht="15" x14ac:dyDescent="0.25">
      <c r="A2403" s="67" t="s">
        <v>4830</v>
      </c>
      <c r="B2403" s="68" t="s">
        <v>4831</v>
      </c>
      <c r="C2403" s="69" t="s">
        <v>3393</v>
      </c>
      <c r="D2403" s="70">
        <v>199.2</v>
      </c>
      <c r="E2403" s="6" t="s">
        <v>3340</v>
      </c>
    </row>
    <row r="2404" spans="1:5" ht="15" x14ac:dyDescent="0.25">
      <c r="A2404" s="67" t="s">
        <v>4832</v>
      </c>
      <c r="B2404" s="68" t="s">
        <v>4833</v>
      </c>
      <c r="C2404" s="69" t="s">
        <v>3393</v>
      </c>
      <c r="D2404" s="70">
        <v>267.14999999999998</v>
      </c>
      <c r="E2404" s="6" t="s">
        <v>3340</v>
      </c>
    </row>
    <row r="2405" spans="1:5" ht="15" x14ac:dyDescent="0.25">
      <c r="A2405" s="67" t="s">
        <v>4834</v>
      </c>
      <c r="B2405" s="68" t="s">
        <v>4835</v>
      </c>
      <c r="C2405" s="69" t="s">
        <v>3393</v>
      </c>
      <c r="D2405" s="70">
        <v>167.59</v>
      </c>
      <c r="E2405" s="6" t="s">
        <v>3340</v>
      </c>
    </row>
    <row r="2406" spans="1:5" ht="15" x14ac:dyDescent="0.25">
      <c r="A2406" s="67" t="s">
        <v>4836</v>
      </c>
      <c r="B2406" s="68" t="s">
        <v>4837</v>
      </c>
      <c r="C2406" s="69" t="s">
        <v>3393</v>
      </c>
      <c r="D2406" s="70">
        <v>172.52</v>
      </c>
      <c r="E2406" s="6" t="s">
        <v>3340</v>
      </c>
    </row>
    <row r="2407" spans="1:5" ht="15" x14ac:dyDescent="0.25">
      <c r="A2407" s="67" t="s">
        <v>4838</v>
      </c>
      <c r="B2407" s="68" t="s">
        <v>4839</v>
      </c>
      <c r="C2407" s="69"/>
      <c r="D2407" s="70"/>
      <c r="E2407" s="6" t="s">
        <v>3340</v>
      </c>
    </row>
    <row r="2408" spans="1:5" ht="15" x14ac:dyDescent="0.25">
      <c r="A2408" s="67" t="s">
        <v>4840</v>
      </c>
      <c r="B2408" s="68" t="s">
        <v>4841</v>
      </c>
      <c r="C2408" s="69"/>
      <c r="D2408" s="70"/>
      <c r="E2408" s="6" t="s">
        <v>3340</v>
      </c>
    </row>
    <row r="2409" spans="1:5" ht="15" x14ac:dyDescent="0.25">
      <c r="A2409" s="67" t="s">
        <v>4842</v>
      </c>
      <c r="B2409" s="68" t="s">
        <v>4843</v>
      </c>
      <c r="C2409" s="69" t="s">
        <v>3476</v>
      </c>
      <c r="D2409" s="70">
        <v>1030.04</v>
      </c>
      <c r="E2409" s="6" t="s">
        <v>3340</v>
      </c>
    </row>
    <row r="2410" spans="1:5" ht="30" x14ac:dyDescent="0.25">
      <c r="A2410" s="67" t="s">
        <v>4844</v>
      </c>
      <c r="B2410" s="68" t="s">
        <v>4845</v>
      </c>
      <c r="C2410" s="69" t="s">
        <v>3393</v>
      </c>
      <c r="D2410" s="70">
        <v>110.58</v>
      </c>
      <c r="E2410" s="6" t="s">
        <v>3340</v>
      </c>
    </row>
    <row r="2411" spans="1:5" ht="30" x14ac:dyDescent="0.25">
      <c r="A2411" s="67" t="s">
        <v>4846</v>
      </c>
      <c r="B2411" s="68" t="s">
        <v>4847</v>
      </c>
      <c r="C2411" s="69" t="s">
        <v>3393</v>
      </c>
      <c r="D2411" s="70">
        <v>135.53</v>
      </c>
      <c r="E2411" s="6" t="s">
        <v>3340</v>
      </c>
    </row>
    <row r="2412" spans="1:5" ht="15" x14ac:dyDescent="0.25">
      <c r="A2412" s="67" t="s">
        <v>4848</v>
      </c>
      <c r="B2412" s="68" t="s">
        <v>4849</v>
      </c>
      <c r="C2412" s="69"/>
      <c r="D2412" s="70"/>
      <c r="E2412" s="6" t="s">
        <v>3340</v>
      </c>
    </row>
    <row r="2413" spans="1:5" ht="15" x14ac:dyDescent="0.25">
      <c r="A2413" s="67" t="s">
        <v>4850</v>
      </c>
      <c r="B2413" s="68" t="s">
        <v>4851</v>
      </c>
      <c r="C2413" s="69" t="s">
        <v>3393</v>
      </c>
      <c r="D2413" s="70">
        <v>87.98</v>
      </c>
      <c r="E2413" s="6" t="s">
        <v>3340</v>
      </c>
    </row>
    <row r="2414" spans="1:5" ht="15" x14ac:dyDescent="0.25">
      <c r="A2414" s="67" t="s">
        <v>4852</v>
      </c>
      <c r="B2414" s="68" t="s">
        <v>4853</v>
      </c>
      <c r="C2414" s="69" t="s">
        <v>3393</v>
      </c>
      <c r="D2414" s="70">
        <v>131</v>
      </c>
      <c r="E2414" s="6" t="s">
        <v>3340</v>
      </c>
    </row>
    <row r="2415" spans="1:5" ht="15" x14ac:dyDescent="0.25">
      <c r="A2415" s="67" t="s">
        <v>4854</v>
      </c>
      <c r="B2415" s="68" t="s">
        <v>4855</v>
      </c>
      <c r="C2415" s="69" t="s">
        <v>3393</v>
      </c>
      <c r="D2415" s="70">
        <v>244.43</v>
      </c>
      <c r="E2415" s="6" t="s">
        <v>3340</v>
      </c>
    </row>
    <row r="2416" spans="1:5" ht="15" x14ac:dyDescent="0.25">
      <c r="A2416" s="67" t="s">
        <v>4856</v>
      </c>
      <c r="B2416" s="68" t="s">
        <v>4857</v>
      </c>
      <c r="C2416" s="69" t="s">
        <v>3393</v>
      </c>
      <c r="D2416" s="70">
        <v>326.70999999999998</v>
      </c>
      <c r="E2416" s="6" t="s">
        <v>3340</v>
      </c>
    </row>
    <row r="2417" spans="1:5" ht="15" x14ac:dyDescent="0.25">
      <c r="A2417" s="67" t="s">
        <v>4858</v>
      </c>
      <c r="B2417" s="68" t="s">
        <v>4859</v>
      </c>
      <c r="C2417" s="69" t="s">
        <v>3393</v>
      </c>
      <c r="D2417" s="70">
        <v>225.47</v>
      </c>
      <c r="E2417" s="6" t="s">
        <v>3340</v>
      </c>
    </row>
    <row r="2418" spans="1:5" ht="15" x14ac:dyDescent="0.25">
      <c r="A2418" s="67" t="s">
        <v>4860</v>
      </c>
      <c r="B2418" s="68" t="s">
        <v>4861</v>
      </c>
      <c r="C2418" s="69" t="s">
        <v>3393</v>
      </c>
      <c r="D2418" s="70">
        <v>461.57</v>
      </c>
      <c r="E2418" s="6" t="s">
        <v>3340</v>
      </c>
    </row>
    <row r="2419" spans="1:5" ht="15" x14ac:dyDescent="0.25">
      <c r="A2419" s="67" t="s">
        <v>4862</v>
      </c>
      <c r="B2419" s="68" t="s">
        <v>4863</v>
      </c>
      <c r="C2419" s="69"/>
      <c r="D2419" s="70"/>
      <c r="E2419" s="6" t="s">
        <v>3340</v>
      </c>
    </row>
    <row r="2420" spans="1:5" ht="15" x14ac:dyDescent="0.25">
      <c r="A2420" s="67" t="s">
        <v>4864</v>
      </c>
      <c r="B2420" s="68" t="s">
        <v>4865</v>
      </c>
      <c r="C2420" s="69" t="s">
        <v>3393</v>
      </c>
      <c r="D2420" s="70">
        <v>211.53</v>
      </c>
      <c r="E2420" s="6" t="s">
        <v>3340</v>
      </c>
    </row>
    <row r="2421" spans="1:5" ht="15" x14ac:dyDescent="0.25">
      <c r="A2421" s="67" t="s">
        <v>4866</v>
      </c>
      <c r="B2421" s="68" t="s">
        <v>4867</v>
      </c>
      <c r="C2421" s="69" t="s">
        <v>3393</v>
      </c>
      <c r="D2421" s="70">
        <v>399.07</v>
      </c>
      <c r="E2421" s="6" t="s">
        <v>3340</v>
      </c>
    </row>
    <row r="2422" spans="1:5" ht="15" x14ac:dyDescent="0.25">
      <c r="A2422" s="67" t="s">
        <v>4868</v>
      </c>
      <c r="B2422" s="68" t="s">
        <v>4869</v>
      </c>
      <c r="C2422" s="69" t="s">
        <v>3393</v>
      </c>
      <c r="D2422" s="70">
        <v>738.66</v>
      </c>
      <c r="E2422" s="6" t="s">
        <v>3340</v>
      </c>
    </row>
    <row r="2423" spans="1:5" ht="15" x14ac:dyDescent="0.25">
      <c r="A2423" s="67" t="s">
        <v>4870</v>
      </c>
      <c r="B2423" s="68" t="s">
        <v>4871</v>
      </c>
      <c r="C2423" s="69"/>
      <c r="D2423" s="70"/>
      <c r="E2423" s="6" t="s">
        <v>3340</v>
      </c>
    </row>
    <row r="2424" spans="1:5" ht="15" x14ac:dyDescent="0.25">
      <c r="A2424" s="67" t="s">
        <v>4872</v>
      </c>
      <c r="B2424" s="68" t="s">
        <v>4873</v>
      </c>
      <c r="C2424" s="69" t="s">
        <v>3393</v>
      </c>
      <c r="D2424" s="70">
        <v>73.12</v>
      </c>
      <c r="E2424" s="6" t="s">
        <v>3340</v>
      </c>
    </row>
    <row r="2425" spans="1:5" ht="15" x14ac:dyDescent="0.25">
      <c r="A2425" s="67" t="s">
        <v>4874</v>
      </c>
      <c r="B2425" s="68" t="s">
        <v>4875</v>
      </c>
      <c r="C2425" s="69" t="s">
        <v>3393</v>
      </c>
      <c r="D2425" s="70">
        <v>84.06</v>
      </c>
      <c r="E2425" s="6" t="s">
        <v>3340</v>
      </c>
    </row>
    <row r="2426" spans="1:5" ht="15" x14ac:dyDescent="0.25">
      <c r="A2426" s="67" t="s">
        <v>4876</v>
      </c>
      <c r="B2426" s="68" t="s">
        <v>4877</v>
      </c>
      <c r="C2426" s="69" t="s">
        <v>3393</v>
      </c>
      <c r="D2426" s="70">
        <v>97.13</v>
      </c>
      <c r="E2426" s="6" t="s">
        <v>3340</v>
      </c>
    </row>
    <row r="2427" spans="1:5" ht="15" x14ac:dyDescent="0.25">
      <c r="A2427" s="67" t="s">
        <v>4878</v>
      </c>
      <c r="B2427" s="68" t="s">
        <v>4879</v>
      </c>
      <c r="C2427" s="69"/>
      <c r="D2427" s="70"/>
      <c r="E2427" s="6" t="s">
        <v>3340</v>
      </c>
    </row>
    <row r="2428" spans="1:5" ht="15" x14ac:dyDescent="0.25">
      <c r="A2428" s="67" t="s">
        <v>4880</v>
      </c>
      <c r="B2428" s="68" t="s">
        <v>4881</v>
      </c>
      <c r="C2428" s="69" t="s">
        <v>3393</v>
      </c>
      <c r="D2428" s="70">
        <v>82.33</v>
      </c>
      <c r="E2428" s="6" t="s">
        <v>3340</v>
      </c>
    </row>
    <row r="2429" spans="1:5" ht="15" x14ac:dyDescent="0.25">
      <c r="A2429" s="67" t="s">
        <v>4882</v>
      </c>
      <c r="B2429" s="68" t="s">
        <v>4883</v>
      </c>
      <c r="C2429" s="69" t="s">
        <v>3393</v>
      </c>
      <c r="D2429" s="70">
        <v>99.06</v>
      </c>
      <c r="E2429" s="6" t="s">
        <v>3340</v>
      </c>
    </row>
    <row r="2430" spans="1:5" ht="15" x14ac:dyDescent="0.25">
      <c r="A2430" s="67" t="s">
        <v>4884</v>
      </c>
      <c r="B2430" s="68" t="s">
        <v>4885</v>
      </c>
      <c r="C2430" s="69"/>
      <c r="D2430" s="70"/>
      <c r="E2430" s="6" t="s">
        <v>3340</v>
      </c>
    </row>
    <row r="2431" spans="1:5" ht="15" x14ac:dyDescent="0.25">
      <c r="A2431" s="67" t="s">
        <v>4886</v>
      </c>
      <c r="B2431" s="68" t="s">
        <v>4887</v>
      </c>
      <c r="C2431" s="69" t="s">
        <v>3393</v>
      </c>
      <c r="D2431" s="70">
        <v>79.459999999999994</v>
      </c>
      <c r="E2431" s="6" t="s">
        <v>3340</v>
      </c>
    </row>
    <row r="2432" spans="1:5" ht="15" x14ac:dyDescent="0.25">
      <c r="A2432" s="67" t="s">
        <v>4888</v>
      </c>
      <c r="B2432" s="68" t="s">
        <v>4889</v>
      </c>
      <c r="C2432" s="69" t="s">
        <v>3393</v>
      </c>
      <c r="D2432" s="70">
        <v>95.36</v>
      </c>
      <c r="E2432" s="6" t="s">
        <v>3340</v>
      </c>
    </row>
    <row r="2433" spans="1:5" ht="15" x14ac:dyDescent="0.25">
      <c r="A2433" s="67" t="s">
        <v>4890</v>
      </c>
      <c r="B2433" s="68" t="s">
        <v>4891</v>
      </c>
      <c r="C2433" s="69" t="s">
        <v>3393</v>
      </c>
      <c r="D2433" s="70">
        <v>114.2</v>
      </c>
      <c r="E2433" s="6" t="s">
        <v>3340</v>
      </c>
    </row>
    <row r="2434" spans="1:5" ht="15" x14ac:dyDescent="0.25">
      <c r="A2434" s="67" t="s">
        <v>4892</v>
      </c>
      <c r="B2434" s="68" t="s">
        <v>4893</v>
      </c>
      <c r="C2434" s="69"/>
      <c r="D2434" s="70"/>
      <c r="E2434" s="6" t="s">
        <v>3340</v>
      </c>
    </row>
    <row r="2435" spans="1:5" ht="15" x14ac:dyDescent="0.25">
      <c r="A2435" s="67" t="s">
        <v>4894</v>
      </c>
      <c r="B2435" s="68" t="s">
        <v>4895</v>
      </c>
      <c r="C2435" s="69" t="s">
        <v>3393</v>
      </c>
      <c r="D2435" s="70">
        <v>108.55</v>
      </c>
      <c r="E2435" s="6" t="s">
        <v>3340</v>
      </c>
    </row>
    <row r="2436" spans="1:5" ht="15" x14ac:dyDescent="0.25">
      <c r="A2436" s="67" t="s">
        <v>4896</v>
      </c>
      <c r="B2436" s="68" t="s">
        <v>4897</v>
      </c>
      <c r="C2436" s="69" t="s">
        <v>3393</v>
      </c>
      <c r="D2436" s="70">
        <v>126.38</v>
      </c>
      <c r="E2436" s="6" t="s">
        <v>3340</v>
      </c>
    </row>
    <row r="2437" spans="1:5" ht="15" x14ac:dyDescent="0.25">
      <c r="A2437" s="67" t="s">
        <v>4898</v>
      </c>
      <c r="B2437" s="68" t="s">
        <v>4899</v>
      </c>
      <c r="C2437" s="69" t="s">
        <v>3393</v>
      </c>
      <c r="D2437" s="70">
        <v>129.86000000000001</v>
      </c>
      <c r="E2437" s="6" t="s">
        <v>3340</v>
      </c>
    </row>
    <row r="2438" spans="1:5" ht="15" x14ac:dyDescent="0.25">
      <c r="A2438" s="67" t="s">
        <v>4900</v>
      </c>
      <c r="B2438" s="68" t="s">
        <v>4901</v>
      </c>
      <c r="C2438" s="69" t="s">
        <v>3393</v>
      </c>
      <c r="D2438" s="70">
        <v>158.01</v>
      </c>
      <c r="E2438" s="6" t="s">
        <v>3340</v>
      </c>
    </row>
    <row r="2439" spans="1:5" ht="15" x14ac:dyDescent="0.25">
      <c r="A2439" s="67" t="s">
        <v>4902</v>
      </c>
      <c r="B2439" s="68" t="s">
        <v>4903</v>
      </c>
      <c r="C2439" s="69"/>
      <c r="D2439" s="70"/>
      <c r="E2439" s="6" t="s">
        <v>3340</v>
      </c>
    </row>
    <row r="2440" spans="1:5" ht="30" x14ac:dyDescent="0.25">
      <c r="A2440" s="67" t="s">
        <v>4904</v>
      </c>
      <c r="B2440" s="68" t="s">
        <v>4905</v>
      </c>
      <c r="C2440" s="69" t="s">
        <v>3393</v>
      </c>
      <c r="D2440" s="70">
        <v>114.62</v>
      </c>
      <c r="E2440" s="6" t="s">
        <v>3340</v>
      </c>
    </row>
    <row r="2441" spans="1:5" ht="30" x14ac:dyDescent="0.25">
      <c r="A2441" s="67" t="s">
        <v>4906</v>
      </c>
      <c r="B2441" s="68" t="s">
        <v>4907</v>
      </c>
      <c r="C2441" s="69" t="s">
        <v>3393</v>
      </c>
      <c r="D2441" s="70">
        <v>128.93</v>
      </c>
      <c r="E2441" s="6" t="s">
        <v>3340</v>
      </c>
    </row>
    <row r="2442" spans="1:5" ht="30" x14ac:dyDescent="0.25">
      <c r="A2442" s="67" t="s">
        <v>4908</v>
      </c>
      <c r="B2442" s="68" t="s">
        <v>4909</v>
      </c>
      <c r="C2442" s="69" t="s">
        <v>3393</v>
      </c>
      <c r="D2442" s="70">
        <v>156.43</v>
      </c>
      <c r="E2442" s="6" t="s">
        <v>3340</v>
      </c>
    </row>
    <row r="2443" spans="1:5" ht="30" x14ac:dyDescent="0.25">
      <c r="A2443" s="67" t="s">
        <v>4910</v>
      </c>
      <c r="B2443" s="68" t="s">
        <v>4911</v>
      </c>
      <c r="C2443" s="69" t="s">
        <v>3393</v>
      </c>
      <c r="D2443" s="70">
        <v>191.22</v>
      </c>
      <c r="E2443" s="6" t="s">
        <v>3340</v>
      </c>
    </row>
    <row r="2444" spans="1:5" ht="15" x14ac:dyDescent="0.25">
      <c r="A2444" s="67" t="s">
        <v>4912</v>
      </c>
      <c r="B2444" s="68" t="s">
        <v>4913</v>
      </c>
      <c r="C2444" s="69"/>
      <c r="D2444" s="70"/>
      <c r="E2444" s="6" t="s">
        <v>3340</v>
      </c>
    </row>
    <row r="2445" spans="1:5" ht="15" x14ac:dyDescent="0.25">
      <c r="A2445" s="67" t="s">
        <v>4914</v>
      </c>
      <c r="B2445" s="68" t="s">
        <v>4915</v>
      </c>
      <c r="C2445" s="69" t="s">
        <v>3476</v>
      </c>
      <c r="D2445" s="70">
        <v>1865.57</v>
      </c>
      <c r="E2445" s="6" t="s">
        <v>3340</v>
      </c>
    </row>
    <row r="2446" spans="1:5" ht="15" x14ac:dyDescent="0.25">
      <c r="A2446" s="67" t="s">
        <v>4916</v>
      </c>
      <c r="B2446" s="68" t="s">
        <v>4917</v>
      </c>
      <c r="C2446" s="69" t="s">
        <v>3451</v>
      </c>
      <c r="D2446" s="70">
        <v>12.18</v>
      </c>
      <c r="E2446" s="6" t="s">
        <v>3340</v>
      </c>
    </row>
    <row r="2447" spans="1:5" ht="15" x14ac:dyDescent="0.25">
      <c r="A2447" s="67" t="s">
        <v>4918</v>
      </c>
      <c r="B2447" s="68" t="s">
        <v>4919</v>
      </c>
      <c r="C2447" s="69"/>
      <c r="D2447" s="70"/>
      <c r="E2447" s="6" t="s">
        <v>3340</v>
      </c>
    </row>
    <row r="2448" spans="1:5" ht="15" x14ac:dyDescent="0.25">
      <c r="A2448" s="67" t="s">
        <v>4920</v>
      </c>
      <c r="B2448" s="68" t="s">
        <v>4921</v>
      </c>
      <c r="C2448" s="69" t="s">
        <v>3393</v>
      </c>
      <c r="D2448" s="70">
        <v>258.58999999999997</v>
      </c>
      <c r="E2448" s="6" t="s">
        <v>3340</v>
      </c>
    </row>
    <row r="2449" spans="1:5" ht="15" x14ac:dyDescent="0.25">
      <c r="A2449" s="67" t="s">
        <v>4922</v>
      </c>
      <c r="B2449" s="68" t="s">
        <v>4923</v>
      </c>
      <c r="C2449" s="69" t="s">
        <v>3393</v>
      </c>
      <c r="D2449" s="70">
        <v>218.15</v>
      </c>
      <c r="E2449" s="6" t="s">
        <v>3340</v>
      </c>
    </row>
    <row r="2450" spans="1:5" ht="15" x14ac:dyDescent="0.25">
      <c r="A2450" s="67" t="s">
        <v>4924</v>
      </c>
      <c r="B2450" s="68" t="s">
        <v>4925</v>
      </c>
      <c r="C2450" s="69" t="s">
        <v>3393</v>
      </c>
      <c r="D2450" s="70">
        <v>219.26</v>
      </c>
      <c r="E2450" s="6" t="s">
        <v>3340</v>
      </c>
    </row>
    <row r="2451" spans="1:5" ht="15" x14ac:dyDescent="0.25">
      <c r="A2451" s="67" t="s">
        <v>4926</v>
      </c>
      <c r="B2451" s="68" t="s">
        <v>4927</v>
      </c>
      <c r="C2451" s="69" t="s">
        <v>3393</v>
      </c>
      <c r="D2451" s="70">
        <v>2109.0300000000002</v>
      </c>
      <c r="E2451" s="6" t="s">
        <v>3340</v>
      </c>
    </row>
    <row r="2452" spans="1:5" ht="15" x14ac:dyDescent="0.25">
      <c r="A2452" s="67" t="s">
        <v>4928</v>
      </c>
      <c r="B2452" s="68" t="s">
        <v>4929</v>
      </c>
      <c r="C2452" s="69" t="s">
        <v>3393</v>
      </c>
      <c r="D2452" s="70">
        <v>1159.45</v>
      </c>
      <c r="E2452" s="6" t="s">
        <v>3340</v>
      </c>
    </row>
    <row r="2453" spans="1:5" ht="15" x14ac:dyDescent="0.25">
      <c r="A2453" s="67" t="s">
        <v>4930</v>
      </c>
      <c r="B2453" s="68" t="s">
        <v>4931</v>
      </c>
      <c r="C2453" s="69"/>
      <c r="D2453" s="70"/>
      <c r="E2453" s="6" t="s">
        <v>3340</v>
      </c>
    </row>
    <row r="2454" spans="1:5" ht="15" x14ac:dyDescent="0.25">
      <c r="A2454" s="67" t="s">
        <v>4932</v>
      </c>
      <c r="B2454" s="68" t="s">
        <v>4933</v>
      </c>
      <c r="C2454" s="69" t="s">
        <v>3393</v>
      </c>
      <c r="D2454" s="70">
        <v>1219.06</v>
      </c>
      <c r="E2454" s="6" t="s">
        <v>3340</v>
      </c>
    </row>
    <row r="2455" spans="1:5" ht="15" x14ac:dyDescent="0.25">
      <c r="A2455" s="67" t="s">
        <v>4934</v>
      </c>
      <c r="B2455" s="68" t="s">
        <v>4935</v>
      </c>
      <c r="C2455" s="69" t="s">
        <v>3393</v>
      </c>
      <c r="D2455" s="70">
        <v>278.43</v>
      </c>
      <c r="E2455" s="6" t="s">
        <v>3340</v>
      </c>
    </row>
    <row r="2456" spans="1:5" ht="30" x14ac:dyDescent="0.25">
      <c r="A2456" s="67" t="s">
        <v>4936</v>
      </c>
      <c r="B2456" s="68" t="s">
        <v>4937</v>
      </c>
      <c r="C2456" s="69" t="s">
        <v>3393</v>
      </c>
      <c r="D2456" s="70">
        <v>811.15</v>
      </c>
      <c r="E2456" s="6" t="s">
        <v>3340</v>
      </c>
    </row>
    <row r="2457" spans="1:5" ht="30" x14ac:dyDescent="0.25">
      <c r="A2457" s="67" t="s">
        <v>4938</v>
      </c>
      <c r="B2457" s="68" t="s">
        <v>4939</v>
      </c>
      <c r="C2457" s="69" t="s">
        <v>3393</v>
      </c>
      <c r="D2457" s="70">
        <v>1199.95</v>
      </c>
      <c r="E2457" s="6" t="s">
        <v>3340</v>
      </c>
    </row>
    <row r="2458" spans="1:5" ht="30" x14ac:dyDescent="0.25">
      <c r="A2458" s="67" t="s">
        <v>4940</v>
      </c>
      <c r="B2458" s="68" t="s">
        <v>4941</v>
      </c>
      <c r="C2458" s="69" t="s">
        <v>3393</v>
      </c>
      <c r="D2458" s="70">
        <v>156.65</v>
      </c>
      <c r="E2458" s="6" t="s">
        <v>3340</v>
      </c>
    </row>
    <row r="2459" spans="1:5" ht="30" x14ac:dyDescent="0.25">
      <c r="A2459" s="67" t="s">
        <v>4942</v>
      </c>
      <c r="B2459" s="68" t="s">
        <v>4943</v>
      </c>
      <c r="C2459" s="69" t="s">
        <v>3393</v>
      </c>
      <c r="D2459" s="70">
        <v>219.64</v>
      </c>
      <c r="E2459" s="6" t="s">
        <v>3340</v>
      </c>
    </row>
    <row r="2460" spans="1:5" ht="30" x14ac:dyDescent="0.25">
      <c r="A2460" s="67" t="s">
        <v>4944</v>
      </c>
      <c r="B2460" s="68" t="s">
        <v>4945</v>
      </c>
      <c r="C2460" s="69" t="s">
        <v>3393</v>
      </c>
      <c r="D2460" s="70">
        <v>199.29</v>
      </c>
      <c r="E2460" s="6" t="s">
        <v>3340</v>
      </c>
    </row>
    <row r="2461" spans="1:5" ht="30" x14ac:dyDescent="0.25">
      <c r="A2461" s="67" t="s">
        <v>4946</v>
      </c>
      <c r="B2461" s="68" t="s">
        <v>4947</v>
      </c>
      <c r="C2461" s="69" t="s">
        <v>3393</v>
      </c>
      <c r="D2461" s="70">
        <v>192.86</v>
      </c>
      <c r="E2461" s="6" t="s">
        <v>3340</v>
      </c>
    </row>
    <row r="2462" spans="1:5" ht="30" x14ac:dyDescent="0.25">
      <c r="A2462" s="67" t="s">
        <v>4948</v>
      </c>
      <c r="B2462" s="68" t="s">
        <v>4949</v>
      </c>
      <c r="C2462" s="69" t="s">
        <v>3393</v>
      </c>
      <c r="D2462" s="70">
        <v>169.69</v>
      </c>
      <c r="E2462" s="6" t="s">
        <v>3340</v>
      </c>
    </row>
    <row r="2463" spans="1:5" ht="30" x14ac:dyDescent="0.25">
      <c r="A2463" s="67" t="s">
        <v>4950</v>
      </c>
      <c r="B2463" s="68" t="s">
        <v>4951</v>
      </c>
      <c r="C2463" s="69" t="s">
        <v>3393</v>
      </c>
      <c r="D2463" s="70">
        <v>165.53</v>
      </c>
      <c r="E2463" s="6" t="s">
        <v>3340</v>
      </c>
    </row>
    <row r="2464" spans="1:5" ht="30" x14ac:dyDescent="0.25">
      <c r="A2464" s="67" t="s">
        <v>4952</v>
      </c>
      <c r="B2464" s="68" t="s">
        <v>4953</v>
      </c>
      <c r="C2464" s="69" t="s">
        <v>3393</v>
      </c>
      <c r="D2464" s="70">
        <v>210.18</v>
      </c>
      <c r="E2464" s="6" t="s">
        <v>3340</v>
      </c>
    </row>
    <row r="2465" spans="1:5" ht="30" x14ac:dyDescent="0.25">
      <c r="A2465" s="67" t="s">
        <v>4954</v>
      </c>
      <c r="B2465" s="68" t="s">
        <v>4955</v>
      </c>
      <c r="C2465" s="69" t="s">
        <v>3393</v>
      </c>
      <c r="D2465" s="70">
        <v>158.22</v>
      </c>
      <c r="E2465" s="6" t="s">
        <v>3340</v>
      </c>
    </row>
    <row r="2466" spans="1:5" ht="30" x14ac:dyDescent="0.25">
      <c r="A2466" s="67" t="s">
        <v>4956</v>
      </c>
      <c r="B2466" s="68" t="s">
        <v>4957</v>
      </c>
      <c r="C2466" s="69" t="s">
        <v>3393</v>
      </c>
      <c r="D2466" s="70">
        <v>228.65</v>
      </c>
      <c r="E2466" s="6" t="s">
        <v>3340</v>
      </c>
    </row>
    <row r="2467" spans="1:5" ht="30" x14ac:dyDescent="0.25">
      <c r="A2467" s="67" t="s">
        <v>4958</v>
      </c>
      <c r="B2467" s="68" t="s">
        <v>4959</v>
      </c>
      <c r="C2467" s="69" t="s">
        <v>3393</v>
      </c>
      <c r="D2467" s="70">
        <v>257.69</v>
      </c>
      <c r="E2467" s="6" t="s">
        <v>3340</v>
      </c>
    </row>
    <row r="2468" spans="1:5" ht="30" x14ac:dyDescent="0.25">
      <c r="A2468" s="67" t="s">
        <v>4960</v>
      </c>
      <c r="B2468" s="68" t="s">
        <v>4961</v>
      </c>
      <c r="C2468" s="69" t="s">
        <v>3393</v>
      </c>
      <c r="D2468" s="70">
        <v>1484.48</v>
      </c>
      <c r="E2468" s="6" t="s">
        <v>3340</v>
      </c>
    </row>
    <row r="2469" spans="1:5" ht="30" x14ac:dyDescent="0.25">
      <c r="A2469" s="67" t="s">
        <v>4962</v>
      </c>
      <c r="B2469" s="68" t="s">
        <v>4963</v>
      </c>
      <c r="C2469" s="69" t="s">
        <v>3393</v>
      </c>
      <c r="D2469" s="70">
        <v>929.59</v>
      </c>
      <c r="E2469" s="6" t="s">
        <v>3340</v>
      </c>
    </row>
    <row r="2470" spans="1:5" ht="30" x14ac:dyDescent="0.25">
      <c r="A2470" s="67" t="s">
        <v>4964</v>
      </c>
      <c r="B2470" s="68" t="s">
        <v>4965</v>
      </c>
      <c r="C2470" s="69" t="s">
        <v>3393</v>
      </c>
      <c r="D2470" s="70">
        <v>1504.15</v>
      </c>
      <c r="E2470" s="6" t="s">
        <v>3340</v>
      </c>
    </row>
    <row r="2471" spans="1:5" ht="15" x14ac:dyDescent="0.25">
      <c r="A2471" s="67" t="s">
        <v>4966</v>
      </c>
      <c r="B2471" s="68" t="s">
        <v>4967</v>
      </c>
      <c r="C2471" s="69" t="s">
        <v>3393</v>
      </c>
      <c r="D2471" s="70">
        <v>372.6</v>
      </c>
      <c r="E2471" s="6" t="s">
        <v>3340</v>
      </c>
    </row>
    <row r="2472" spans="1:5" ht="30" x14ac:dyDescent="0.25">
      <c r="A2472" s="67" t="s">
        <v>4968</v>
      </c>
      <c r="B2472" s="68" t="s">
        <v>4969</v>
      </c>
      <c r="C2472" s="69" t="s">
        <v>3393</v>
      </c>
      <c r="D2472" s="70">
        <v>265.14</v>
      </c>
      <c r="E2472" s="6" t="s">
        <v>3340</v>
      </c>
    </row>
    <row r="2473" spans="1:5" ht="30" x14ac:dyDescent="0.25">
      <c r="A2473" s="67" t="s">
        <v>4970</v>
      </c>
      <c r="B2473" s="68" t="s">
        <v>4971</v>
      </c>
      <c r="C2473" s="69" t="s">
        <v>3393</v>
      </c>
      <c r="D2473" s="70">
        <v>290.73</v>
      </c>
      <c r="E2473" s="6" t="s">
        <v>3340</v>
      </c>
    </row>
    <row r="2474" spans="1:5" ht="30" x14ac:dyDescent="0.25">
      <c r="A2474" s="67" t="s">
        <v>4972</v>
      </c>
      <c r="B2474" s="68" t="s">
        <v>4973</v>
      </c>
      <c r="C2474" s="69" t="s">
        <v>3393</v>
      </c>
      <c r="D2474" s="70">
        <v>293.45999999999998</v>
      </c>
      <c r="E2474" s="6" t="s">
        <v>3340</v>
      </c>
    </row>
    <row r="2475" spans="1:5" ht="30" x14ac:dyDescent="0.25">
      <c r="A2475" s="67" t="s">
        <v>4974</v>
      </c>
      <c r="B2475" s="68" t="s">
        <v>4975</v>
      </c>
      <c r="C2475" s="69" t="s">
        <v>3393</v>
      </c>
      <c r="D2475" s="70">
        <v>244.94</v>
      </c>
      <c r="E2475" s="6" t="s">
        <v>3340</v>
      </c>
    </row>
    <row r="2476" spans="1:5" ht="30" x14ac:dyDescent="0.25">
      <c r="A2476" s="67" t="s">
        <v>4976</v>
      </c>
      <c r="B2476" s="68" t="s">
        <v>4977</v>
      </c>
      <c r="C2476" s="69" t="s">
        <v>3393</v>
      </c>
      <c r="D2476" s="70">
        <v>281.45999999999998</v>
      </c>
      <c r="E2476" s="6" t="s">
        <v>3340</v>
      </c>
    </row>
    <row r="2477" spans="1:5" ht="30" x14ac:dyDescent="0.25">
      <c r="A2477" s="67" t="s">
        <v>4978</v>
      </c>
      <c r="B2477" s="68" t="s">
        <v>4979</v>
      </c>
      <c r="C2477" s="69" t="s">
        <v>3393</v>
      </c>
      <c r="D2477" s="70">
        <v>276.86</v>
      </c>
      <c r="E2477" s="6" t="s">
        <v>3340</v>
      </c>
    </row>
    <row r="2478" spans="1:5" ht="15" x14ac:dyDescent="0.25">
      <c r="A2478" s="67" t="s">
        <v>4980</v>
      </c>
      <c r="B2478" s="68" t="s">
        <v>4981</v>
      </c>
      <c r="C2478" s="69"/>
      <c r="D2478" s="70"/>
      <c r="E2478" s="6" t="s">
        <v>3340</v>
      </c>
    </row>
    <row r="2479" spans="1:5" ht="15" x14ac:dyDescent="0.25">
      <c r="A2479" s="67" t="s">
        <v>4982</v>
      </c>
      <c r="B2479" s="68" t="s">
        <v>4983</v>
      </c>
      <c r="C2479" s="69" t="s">
        <v>3393</v>
      </c>
      <c r="D2479" s="70">
        <v>238.05</v>
      </c>
      <c r="E2479" s="6" t="s">
        <v>3340</v>
      </c>
    </row>
    <row r="2480" spans="1:5" ht="15" x14ac:dyDescent="0.25">
      <c r="A2480" s="67" t="s">
        <v>4984</v>
      </c>
      <c r="B2480" s="68" t="s">
        <v>4985</v>
      </c>
      <c r="C2480" s="69"/>
      <c r="D2480" s="70"/>
      <c r="E2480" s="6" t="s">
        <v>3340</v>
      </c>
    </row>
    <row r="2481" spans="1:5" ht="15" x14ac:dyDescent="0.25">
      <c r="A2481" s="67" t="s">
        <v>4986</v>
      </c>
      <c r="B2481" s="68" t="s">
        <v>4987</v>
      </c>
      <c r="C2481" s="69" t="s">
        <v>3393</v>
      </c>
      <c r="D2481" s="70">
        <v>47.52</v>
      </c>
      <c r="E2481" s="6" t="s">
        <v>3340</v>
      </c>
    </row>
    <row r="2482" spans="1:5" ht="15" x14ac:dyDescent="0.25">
      <c r="A2482" s="67" t="s">
        <v>4988</v>
      </c>
      <c r="B2482" s="68" t="s">
        <v>4989</v>
      </c>
      <c r="C2482" s="69" t="s">
        <v>3343</v>
      </c>
      <c r="D2482" s="70">
        <v>8.59</v>
      </c>
      <c r="E2482" s="6" t="s">
        <v>3340</v>
      </c>
    </row>
    <row r="2483" spans="1:5" ht="15" x14ac:dyDescent="0.25">
      <c r="A2483" s="67" t="s">
        <v>4990</v>
      </c>
      <c r="B2483" s="68" t="s">
        <v>4991</v>
      </c>
      <c r="C2483" s="69" t="s">
        <v>3343</v>
      </c>
      <c r="D2483" s="70">
        <v>8.83</v>
      </c>
      <c r="E2483" s="6" t="s">
        <v>3340</v>
      </c>
    </row>
    <row r="2484" spans="1:5" ht="15" x14ac:dyDescent="0.25">
      <c r="A2484" s="67" t="s">
        <v>4992</v>
      </c>
      <c r="B2484" s="68" t="s">
        <v>4993</v>
      </c>
      <c r="C2484" s="69" t="s">
        <v>3343</v>
      </c>
      <c r="D2484" s="70">
        <v>9.2799999999999994</v>
      </c>
      <c r="E2484" s="6" t="s">
        <v>3340</v>
      </c>
    </row>
    <row r="2485" spans="1:5" ht="15" x14ac:dyDescent="0.25">
      <c r="A2485" s="67" t="s">
        <v>4994</v>
      </c>
      <c r="B2485" s="68" t="s">
        <v>4995</v>
      </c>
      <c r="C2485" s="69" t="s">
        <v>3343</v>
      </c>
      <c r="D2485" s="70">
        <v>9.5500000000000007</v>
      </c>
      <c r="E2485" s="6" t="s">
        <v>3340</v>
      </c>
    </row>
    <row r="2486" spans="1:5" ht="15" x14ac:dyDescent="0.25">
      <c r="A2486" s="67" t="s">
        <v>4996</v>
      </c>
      <c r="B2486" s="68" t="s">
        <v>4997</v>
      </c>
      <c r="C2486" s="69" t="s">
        <v>3343</v>
      </c>
      <c r="D2486" s="70">
        <v>10.82</v>
      </c>
      <c r="E2486" s="6" t="s">
        <v>3340</v>
      </c>
    </row>
    <row r="2487" spans="1:5" ht="15" x14ac:dyDescent="0.25">
      <c r="A2487" s="67" t="s">
        <v>4998</v>
      </c>
      <c r="B2487" s="68" t="s">
        <v>4999</v>
      </c>
      <c r="C2487" s="69"/>
      <c r="D2487" s="70"/>
      <c r="E2487" s="6" t="s">
        <v>3340</v>
      </c>
    </row>
    <row r="2488" spans="1:5" ht="15" x14ac:dyDescent="0.25">
      <c r="A2488" s="67" t="s">
        <v>5000</v>
      </c>
      <c r="B2488" s="68" t="s">
        <v>5001</v>
      </c>
      <c r="C2488" s="69"/>
      <c r="D2488" s="70"/>
      <c r="E2488" s="6" t="s">
        <v>3340</v>
      </c>
    </row>
    <row r="2489" spans="1:5" ht="15" x14ac:dyDescent="0.25">
      <c r="A2489" s="67" t="s">
        <v>5002</v>
      </c>
      <c r="B2489" s="68" t="s">
        <v>5003</v>
      </c>
      <c r="C2489" s="69" t="s">
        <v>3393</v>
      </c>
      <c r="D2489" s="70">
        <v>180.52</v>
      </c>
      <c r="E2489" s="6" t="s">
        <v>3340</v>
      </c>
    </row>
    <row r="2490" spans="1:5" ht="30" x14ac:dyDescent="0.25">
      <c r="A2490" s="67" t="s">
        <v>5004</v>
      </c>
      <c r="B2490" s="68" t="s">
        <v>5005</v>
      </c>
      <c r="C2490" s="69" t="s">
        <v>3393</v>
      </c>
      <c r="D2490" s="70">
        <v>191.73</v>
      </c>
      <c r="E2490" s="6" t="s">
        <v>3340</v>
      </c>
    </row>
    <row r="2491" spans="1:5" ht="30" x14ac:dyDescent="0.25">
      <c r="A2491" s="67" t="s">
        <v>5006</v>
      </c>
      <c r="B2491" s="68" t="s">
        <v>5007</v>
      </c>
      <c r="C2491" s="69" t="s">
        <v>3393</v>
      </c>
      <c r="D2491" s="70">
        <v>202.91</v>
      </c>
      <c r="E2491" s="6" t="s">
        <v>3340</v>
      </c>
    </row>
    <row r="2492" spans="1:5" ht="30" x14ac:dyDescent="0.25">
      <c r="A2492" s="67" t="s">
        <v>5008</v>
      </c>
      <c r="B2492" s="68" t="s">
        <v>5009</v>
      </c>
      <c r="C2492" s="69" t="s">
        <v>3393</v>
      </c>
      <c r="D2492" s="70">
        <v>221.1</v>
      </c>
      <c r="E2492" s="6" t="s">
        <v>3340</v>
      </c>
    </row>
    <row r="2493" spans="1:5" ht="30" x14ac:dyDescent="0.25">
      <c r="A2493" s="67" t="s">
        <v>5010</v>
      </c>
      <c r="B2493" s="68" t="s">
        <v>5011</v>
      </c>
      <c r="C2493" s="69" t="s">
        <v>3393</v>
      </c>
      <c r="D2493" s="70">
        <v>128.1</v>
      </c>
      <c r="E2493" s="6" t="s">
        <v>3340</v>
      </c>
    </row>
    <row r="2494" spans="1:5" ht="30" x14ac:dyDescent="0.25">
      <c r="A2494" s="67" t="s">
        <v>5012</v>
      </c>
      <c r="B2494" s="68" t="s">
        <v>5013</v>
      </c>
      <c r="C2494" s="69" t="s">
        <v>3393</v>
      </c>
      <c r="D2494" s="70">
        <v>139.28</v>
      </c>
      <c r="E2494" s="6" t="s">
        <v>3340</v>
      </c>
    </row>
    <row r="2495" spans="1:5" ht="30" x14ac:dyDescent="0.25">
      <c r="A2495" s="67" t="s">
        <v>5014</v>
      </c>
      <c r="B2495" s="68" t="s">
        <v>5015</v>
      </c>
      <c r="C2495" s="69" t="s">
        <v>3393</v>
      </c>
      <c r="D2495" s="70">
        <v>150.47</v>
      </c>
      <c r="E2495" s="6" t="s">
        <v>3340</v>
      </c>
    </row>
    <row r="2496" spans="1:5" ht="30" x14ac:dyDescent="0.25">
      <c r="A2496" s="67" t="s">
        <v>5016</v>
      </c>
      <c r="B2496" s="68" t="s">
        <v>5017</v>
      </c>
      <c r="C2496" s="69" t="s">
        <v>3393</v>
      </c>
      <c r="D2496" s="70">
        <v>164.44</v>
      </c>
      <c r="E2496" s="6" t="s">
        <v>3340</v>
      </c>
    </row>
    <row r="2497" spans="1:5" ht="15" x14ac:dyDescent="0.25">
      <c r="A2497" s="67" t="s">
        <v>5018</v>
      </c>
      <c r="B2497" s="68" t="s">
        <v>5019</v>
      </c>
      <c r="C2497" s="69" t="s">
        <v>3393</v>
      </c>
      <c r="D2497" s="70">
        <v>148.36000000000001</v>
      </c>
      <c r="E2497" s="6" t="s">
        <v>3340</v>
      </c>
    </row>
    <row r="2498" spans="1:5" ht="15" x14ac:dyDescent="0.25">
      <c r="A2498" s="67" t="s">
        <v>5020</v>
      </c>
      <c r="B2498" s="68" t="s">
        <v>5021</v>
      </c>
      <c r="C2498" s="69" t="s">
        <v>3393</v>
      </c>
      <c r="D2498" s="70">
        <v>111.63</v>
      </c>
      <c r="E2498" s="6" t="s">
        <v>3340</v>
      </c>
    </row>
    <row r="2499" spans="1:5" ht="15" x14ac:dyDescent="0.25">
      <c r="A2499" s="67" t="s">
        <v>5022</v>
      </c>
      <c r="B2499" s="68" t="s">
        <v>5023</v>
      </c>
      <c r="C2499" s="69" t="s">
        <v>3393</v>
      </c>
      <c r="D2499" s="70">
        <v>115.91</v>
      </c>
      <c r="E2499" s="6" t="s">
        <v>3340</v>
      </c>
    </row>
    <row r="2500" spans="1:5" ht="15" x14ac:dyDescent="0.25">
      <c r="A2500" s="67" t="s">
        <v>5024</v>
      </c>
      <c r="B2500" s="68" t="s">
        <v>5025</v>
      </c>
      <c r="C2500" s="69" t="s">
        <v>3393</v>
      </c>
      <c r="D2500" s="70">
        <v>31.93</v>
      </c>
      <c r="E2500" s="6" t="s">
        <v>3340</v>
      </c>
    </row>
    <row r="2501" spans="1:5" ht="15" x14ac:dyDescent="0.25">
      <c r="A2501" s="67" t="s">
        <v>5026</v>
      </c>
      <c r="B2501" s="68" t="s">
        <v>5027</v>
      </c>
      <c r="C2501" s="69" t="s">
        <v>3393</v>
      </c>
      <c r="D2501" s="70">
        <v>22.23</v>
      </c>
      <c r="E2501" s="6" t="s">
        <v>3340</v>
      </c>
    </row>
    <row r="2502" spans="1:5" ht="15" x14ac:dyDescent="0.25">
      <c r="A2502" s="67" t="s">
        <v>5028</v>
      </c>
      <c r="B2502" s="68" t="s">
        <v>5029</v>
      </c>
      <c r="C2502" s="69"/>
      <c r="D2502" s="70"/>
      <c r="E2502" s="6" t="s">
        <v>3340</v>
      </c>
    </row>
    <row r="2503" spans="1:5" ht="15" x14ac:dyDescent="0.25">
      <c r="A2503" s="67" t="s">
        <v>5030</v>
      </c>
      <c r="B2503" s="68" t="s">
        <v>5031</v>
      </c>
      <c r="C2503" s="69" t="s">
        <v>3900</v>
      </c>
      <c r="D2503" s="70">
        <v>27.3</v>
      </c>
      <c r="E2503" s="6" t="s">
        <v>3340</v>
      </c>
    </row>
    <row r="2504" spans="1:5" ht="15" x14ac:dyDescent="0.25">
      <c r="A2504" s="67" t="s">
        <v>5032</v>
      </c>
      <c r="B2504" s="68" t="s">
        <v>5033</v>
      </c>
      <c r="C2504" s="69" t="s">
        <v>3900</v>
      </c>
      <c r="D2504" s="70">
        <v>6.1</v>
      </c>
      <c r="E2504" s="6" t="s">
        <v>3340</v>
      </c>
    </row>
    <row r="2505" spans="1:5" ht="15" x14ac:dyDescent="0.25">
      <c r="A2505" s="67" t="s">
        <v>5034</v>
      </c>
      <c r="B2505" s="68" t="s">
        <v>5035</v>
      </c>
      <c r="C2505" s="69" t="s">
        <v>3900</v>
      </c>
      <c r="D2505" s="70">
        <v>29.89</v>
      </c>
      <c r="E2505" s="6" t="s">
        <v>3340</v>
      </c>
    </row>
    <row r="2506" spans="1:5" ht="30" x14ac:dyDescent="0.25">
      <c r="A2506" s="67" t="s">
        <v>85</v>
      </c>
      <c r="B2506" s="68" t="s">
        <v>5036</v>
      </c>
      <c r="C2506" s="69" t="s">
        <v>3900</v>
      </c>
      <c r="D2506" s="70">
        <v>30.45</v>
      </c>
      <c r="E2506" s="6" t="s">
        <v>3340</v>
      </c>
    </row>
    <row r="2507" spans="1:5" ht="30" x14ac:dyDescent="0.25">
      <c r="A2507" s="67" t="s">
        <v>5037</v>
      </c>
      <c r="B2507" s="68" t="s">
        <v>5038</v>
      </c>
      <c r="C2507" s="69" t="s">
        <v>3900</v>
      </c>
      <c r="D2507" s="70">
        <v>33.19</v>
      </c>
      <c r="E2507" s="6" t="s">
        <v>3340</v>
      </c>
    </row>
    <row r="2508" spans="1:5" ht="30" x14ac:dyDescent="0.25">
      <c r="A2508" s="67" t="s">
        <v>5039</v>
      </c>
      <c r="B2508" s="68" t="s">
        <v>5040</v>
      </c>
      <c r="C2508" s="69" t="s">
        <v>3900</v>
      </c>
      <c r="D2508" s="70">
        <v>16.91</v>
      </c>
      <c r="E2508" s="6" t="s">
        <v>3340</v>
      </c>
    </row>
    <row r="2509" spans="1:5" ht="15" x14ac:dyDescent="0.25">
      <c r="A2509" s="67" t="s">
        <v>5041</v>
      </c>
      <c r="B2509" s="68" t="s">
        <v>5042</v>
      </c>
      <c r="C2509" s="69"/>
      <c r="D2509" s="70"/>
      <c r="E2509" s="6" t="s">
        <v>3340</v>
      </c>
    </row>
    <row r="2510" spans="1:5" ht="15" x14ac:dyDescent="0.25">
      <c r="A2510" s="67" t="s">
        <v>5043</v>
      </c>
      <c r="B2510" s="68" t="s">
        <v>5044</v>
      </c>
      <c r="C2510" s="69" t="s">
        <v>3476</v>
      </c>
      <c r="D2510" s="70">
        <v>3518.53</v>
      </c>
      <c r="E2510" s="6" t="s">
        <v>3340</v>
      </c>
    </row>
    <row r="2511" spans="1:5" ht="15" x14ac:dyDescent="0.25">
      <c r="A2511" s="67" t="s">
        <v>5045</v>
      </c>
      <c r="B2511" s="68" t="s">
        <v>5046</v>
      </c>
      <c r="C2511" s="69" t="s">
        <v>3476</v>
      </c>
      <c r="D2511" s="70">
        <v>3529.59</v>
      </c>
      <c r="E2511" s="6" t="s">
        <v>3340</v>
      </c>
    </row>
    <row r="2512" spans="1:5" ht="15" x14ac:dyDescent="0.25">
      <c r="A2512" s="67" t="s">
        <v>5047</v>
      </c>
      <c r="B2512" s="68" t="s">
        <v>5048</v>
      </c>
      <c r="C2512" s="69" t="s">
        <v>3476</v>
      </c>
      <c r="D2512" s="70">
        <v>3189.98</v>
      </c>
      <c r="E2512" s="6" t="s">
        <v>3340</v>
      </c>
    </row>
    <row r="2513" spans="1:5" ht="15" x14ac:dyDescent="0.25">
      <c r="A2513" s="67" t="s">
        <v>5049</v>
      </c>
      <c r="B2513" s="68" t="s">
        <v>5050</v>
      </c>
      <c r="C2513" s="69" t="s">
        <v>3476</v>
      </c>
      <c r="D2513" s="70">
        <v>2905.89</v>
      </c>
      <c r="E2513" s="6" t="s">
        <v>3340</v>
      </c>
    </row>
    <row r="2514" spans="1:5" ht="15" x14ac:dyDescent="0.25">
      <c r="A2514" s="67" t="s">
        <v>5051</v>
      </c>
      <c r="B2514" s="68" t="s">
        <v>5052</v>
      </c>
      <c r="C2514" s="69" t="s">
        <v>3476</v>
      </c>
      <c r="D2514" s="70">
        <v>3206.94</v>
      </c>
      <c r="E2514" s="6" t="s">
        <v>3340</v>
      </c>
    </row>
    <row r="2515" spans="1:5" ht="15" x14ac:dyDescent="0.25">
      <c r="A2515" s="67" t="s">
        <v>5053</v>
      </c>
      <c r="B2515" s="68" t="s">
        <v>5054</v>
      </c>
      <c r="C2515" s="69"/>
      <c r="D2515" s="70"/>
      <c r="E2515" s="6" t="s">
        <v>3340</v>
      </c>
    </row>
    <row r="2516" spans="1:5" ht="15" x14ac:dyDescent="0.25">
      <c r="A2516" s="67" t="s">
        <v>161</v>
      </c>
      <c r="B2516" s="68" t="s">
        <v>5055</v>
      </c>
      <c r="C2516" s="69" t="s">
        <v>3476</v>
      </c>
      <c r="D2516" s="70">
        <v>5676.6</v>
      </c>
      <c r="E2516" s="6" t="s">
        <v>3340</v>
      </c>
    </row>
    <row r="2517" spans="1:5" ht="15" x14ac:dyDescent="0.25">
      <c r="A2517" s="67" t="s">
        <v>5056</v>
      </c>
      <c r="B2517" s="68" t="s">
        <v>5057</v>
      </c>
      <c r="C2517" s="69" t="s">
        <v>3451</v>
      </c>
      <c r="D2517" s="70">
        <v>6.77</v>
      </c>
      <c r="E2517" s="6" t="s">
        <v>3340</v>
      </c>
    </row>
    <row r="2518" spans="1:5" ht="15" x14ac:dyDescent="0.25">
      <c r="A2518" s="67" t="s">
        <v>5058</v>
      </c>
      <c r="B2518" s="68" t="s">
        <v>5059</v>
      </c>
      <c r="C2518" s="69" t="s">
        <v>3451</v>
      </c>
      <c r="D2518" s="70">
        <v>17.87</v>
      </c>
      <c r="E2518" s="6" t="s">
        <v>3340</v>
      </c>
    </row>
    <row r="2519" spans="1:5" ht="15" x14ac:dyDescent="0.25">
      <c r="A2519" s="67" t="s">
        <v>5060</v>
      </c>
      <c r="B2519" s="68" t="s">
        <v>5061</v>
      </c>
      <c r="C2519" s="69"/>
      <c r="D2519" s="70"/>
      <c r="E2519" s="6" t="s">
        <v>3340</v>
      </c>
    </row>
    <row r="2520" spans="1:5" ht="15" x14ac:dyDescent="0.25">
      <c r="A2520" s="67" t="s">
        <v>5062</v>
      </c>
      <c r="B2520" s="68" t="s">
        <v>5063</v>
      </c>
      <c r="C2520" s="69"/>
      <c r="D2520" s="70"/>
      <c r="E2520" s="6" t="s">
        <v>3340</v>
      </c>
    </row>
    <row r="2521" spans="1:5" ht="15" x14ac:dyDescent="0.25">
      <c r="A2521" s="67" t="s">
        <v>5064</v>
      </c>
      <c r="B2521" s="68" t="s">
        <v>5065</v>
      </c>
      <c r="C2521" s="69" t="s">
        <v>3393</v>
      </c>
      <c r="D2521" s="70">
        <v>79.599999999999994</v>
      </c>
      <c r="E2521" s="6" t="s">
        <v>3340</v>
      </c>
    </row>
    <row r="2522" spans="1:5" ht="15" x14ac:dyDescent="0.25">
      <c r="A2522" s="67" t="s">
        <v>5066</v>
      </c>
      <c r="B2522" s="68" t="s">
        <v>5067</v>
      </c>
      <c r="C2522" s="69" t="s">
        <v>3393</v>
      </c>
      <c r="D2522" s="70">
        <v>95.28</v>
      </c>
      <c r="E2522" s="6" t="s">
        <v>3340</v>
      </c>
    </row>
    <row r="2523" spans="1:5" ht="15" x14ac:dyDescent="0.25">
      <c r="A2523" s="67" t="s">
        <v>5068</v>
      </c>
      <c r="B2523" s="68" t="s">
        <v>5069</v>
      </c>
      <c r="C2523" s="69" t="s">
        <v>3393</v>
      </c>
      <c r="D2523" s="70">
        <v>69.52</v>
      </c>
      <c r="E2523" s="6" t="s">
        <v>3340</v>
      </c>
    </row>
    <row r="2524" spans="1:5" ht="15" x14ac:dyDescent="0.25">
      <c r="A2524" s="67" t="s">
        <v>5070</v>
      </c>
      <c r="B2524" s="68" t="s">
        <v>5071</v>
      </c>
      <c r="C2524" s="69" t="s">
        <v>3393</v>
      </c>
      <c r="D2524" s="70">
        <v>137.58000000000001</v>
      </c>
      <c r="E2524" s="6" t="s">
        <v>3340</v>
      </c>
    </row>
    <row r="2525" spans="1:5" ht="15" x14ac:dyDescent="0.25">
      <c r="A2525" s="67" t="s">
        <v>5072</v>
      </c>
      <c r="B2525" s="68" t="s">
        <v>5073</v>
      </c>
      <c r="C2525" s="69" t="s">
        <v>3393</v>
      </c>
      <c r="D2525" s="70">
        <v>153.51</v>
      </c>
      <c r="E2525" s="6" t="s">
        <v>3340</v>
      </c>
    </row>
    <row r="2526" spans="1:5" ht="15" x14ac:dyDescent="0.25">
      <c r="A2526" s="67" t="s">
        <v>5074</v>
      </c>
      <c r="B2526" s="68" t="s">
        <v>5075</v>
      </c>
      <c r="C2526" s="69" t="s">
        <v>3451</v>
      </c>
      <c r="D2526" s="70">
        <v>16.2</v>
      </c>
      <c r="E2526" s="6" t="s">
        <v>3340</v>
      </c>
    </row>
    <row r="2527" spans="1:5" ht="30" x14ac:dyDescent="0.25">
      <c r="A2527" s="67" t="s">
        <v>5076</v>
      </c>
      <c r="B2527" s="68" t="s">
        <v>5077</v>
      </c>
      <c r="C2527" s="69" t="s">
        <v>3451</v>
      </c>
      <c r="D2527" s="70">
        <v>32.630000000000003</v>
      </c>
      <c r="E2527" s="6" t="s">
        <v>3340</v>
      </c>
    </row>
    <row r="2528" spans="1:5" ht="15" x14ac:dyDescent="0.25">
      <c r="A2528" s="67" t="s">
        <v>5078</v>
      </c>
      <c r="B2528" s="68" t="s">
        <v>5079</v>
      </c>
      <c r="C2528" s="69" t="s">
        <v>3451</v>
      </c>
      <c r="D2528" s="70">
        <v>40.35</v>
      </c>
      <c r="E2528" s="6" t="s">
        <v>3340</v>
      </c>
    </row>
    <row r="2529" spans="1:5" ht="15" x14ac:dyDescent="0.25">
      <c r="A2529" s="67" t="s">
        <v>5080</v>
      </c>
      <c r="B2529" s="68" t="s">
        <v>5081</v>
      </c>
      <c r="C2529" s="69"/>
      <c r="D2529" s="70"/>
      <c r="E2529" s="6" t="s">
        <v>3340</v>
      </c>
    </row>
    <row r="2530" spans="1:5" ht="30" x14ac:dyDescent="0.25">
      <c r="A2530" s="67" t="s">
        <v>5082</v>
      </c>
      <c r="B2530" s="68" t="s">
        <v>5083</v>
      </c>
      <c r="C2530" s="69" t="s">
        <v>3393</v>
      </c>
      <c r="D2530" s="70">
        <v>59.37</v>
      </c>
      <c r="E2530" s="6" t="s">
        <v>3340</v>
      </c>
    </row>
    <row r="2531" spans="1:5" ht="30" x14ac:dyDescent="0.25">
      <c r="A2531" s="67" t="s">
        <v>5084</v>
      </c>
      <c r="B2531" s="68" t="s">
        <v>5085</v>
      </c>
      <c r="C2531" s="69" t="s">
        <v>3393</v>
      </c>
      <c r="D2531" s="70">
        <v>81</v>
      </c>
      <c r="E2531" s="6" t="s">
        <v>3340</v>
      </c>
    </row>
    <row r="2532" spans="1:5" ht="30" x14ac:dyDescent="0.25">
      <c r="A2532" s="67" t="s">
        <v>5086</v>
      </c>
      <c r="B2532" s="68" t="s">
        <v>5087</v>
      </c>
      <c r="C2532" s="69" t="s">
        <v>3393</v>
      </c>
      <c r="D2532" s="70">
        <v>170.53</v>
      </c>
      <c r="E2532" s="6" t="s">
        <v>3340</v>
      </c>
    </row>
    <row r="2533" spans="1:5" ht="30" x14ac:dyDescent="0.25">
      <c r="A2533" s="67" t="s">
        <v>5088</v>
      </c>
      <c r="B2533" s="68" t="s">
        <v>5089</v>
      </c>
      <c r="C2533" s="69" t="s">
        <v>3393</v>
      </c>
      <c r="D2533" s="70">
        <v>182.26</v>
      </c>
      <c r="E2533" s="6" t="s">
        <v>3340</v>
      </c>
    </row>
    <row r="2534" spans="1:5" ht="30" x14ac:dyDescent="0.25">
      <c r="A2534" s="67" t="s">
        <v>5090</v>
      </c>
      <c r="B2534" s="68" t="s">
        <v>5091</v>
      </c>
      <c r="C2534" s="69" t="s">
        <v>3451</v>
      </c>
      <c r="D2534" s="70">
        <v>94.69</v>
      </c>
      <c r="E2534" s="6" t="s">
        <v>3340</v>
      </c>
    </row>
    <row r="2535" spans="1:5" ht="30" x14ac:dyDescent="0.25">
      <c r="A2535" s="67" t="s">
        <v>5092</v>
      </c>
      <c r="B2535" s="68" t="s">
        <v>5093</v>
      </c>
      <c r="C2535" s="69" t="s">
        <v>3451</v>
      </c>
      <c r="D2535" s="70">
        <v>88.81</v>
      </c>
      <c r="E2535" s="6" t="s">
        <v>3340</v>
      </c>
    </row>
    <row r="2536" spans="1:5" ht="30" x14ac:dyDescent="0.25">
      <c r="A2536" s="67" t="s">
        <v>5094</v>
      </c>
      <c r="B2536" s="68" t="s">
        <v>5095</v>
      </c>
      <c r="C2536" s="69" t="s">
        <v>3451</v>
      </c>
      <c r="D2536" s="70">
        <v>120.89</v>
      </c>
      <c r="E2536" s="6" t="s">
        <v>3340</v>
      </c>
    </row>
    <row r="2537" spans="1:5" ht="30" x14ac:dyDescent="0.25">
      <c r="A2537" s="67" t="s">
        <v>5096</v>
      </c>
      <c r="B2537" s="68" t="s">
        <v>5097</v>
      </c>
      <c r="C2537" s="69" t="s">
        <v>3451</v>
      </c>
      <c r="D2537" s="70">
        <v>180.25</v>
      </c>
      <c r="E2537" s="6" t="s">
        <v>3340</v>
      </c>
    </row>
    <row r="2538" spans="1:5" ht="15" x14ac:dyDescent="0.25">
      <c r="A2538" s="67" t="s">
        <v>5098</v>
      </c>
      <c r="B2538" s="68" t="s">
        <v>5099</v>
      </c>
      <c r="C2538" s="69" t="s">
        <v>3451</v>
      </c>
      <c r="D2538" s="70">
        <v>65.069999999999993</v>
      </c>
      <c r="E2538" s="6" t="s">
        <v>3340</v>
      </c>
    </row>
    <row r="2539" spans="1:5" ht="15" x14ac:dyDescent="0.25">
      <c r="A2539" s="67" t="s">
        <v>5100</v>
      </c>
      <c r="B2539" s="68" t="s">
        <v>5101</v>
      </c>
      <c r="C2539" s="69" t="s">
        <v>3451</v>
      </c>
      <c r="D2539" s="70">
        <v>115.71</v>
      </c>
      <c r="E2539" s="6" t="s">
        <v>3340</v>
      </c>
    </row>
    <row r="2540" spans="1:5" ht="15" x14ac:dyDescent="0.25">
      <c r="A2540" s="67" t="s">
        <v>5102</v>
      </c>
      <c r="B2540" s="68" t="s">
        <v>5103</v>
      </c>
      <c r="C2540" s="69" t="s">
        <v>3451</v>
      </c>
      <c r="D2540" s="70">
        <v>81.319999999999993</v>
      </c>
      <c r="E2540" s="6" t="s">
        <v>3340</v>
      </c>
    </row>
    <row r="2541" spans="1:5" ht="15" x14ac:dyDescent="0.25">
      <c r="A2541" s="67" t="s">
        <v>5104</v>
      </c>
      <c r="B2541" s="68" t="s">
        <v>5105</v>
      </c>
      <c r="C2541" s="69"/>
      <c r="D2541" s="70"/>
      <c r="E2541" s="6" t="s">
        <v>3340</v>
      </c>
    </row>
    <row r="2542" spans="1:5" ht="15" x14ac:dyDescent="0.25">
      <c r="A2542" s="67" t="s">
        <v>5106</v>
      </c>
      <c r="B2542" s="68" t="s">
        <v>5107</v>
      </c>
      <c r="C2542" s="69" t="s">
        <v>3393</v>
      </c>
      <c r="D2542" s="70">
        <v>111.97</v>
      </c>
      <c r="E2542" s="6" t="s">
        <v>3340</v>
      </c>
    </row>
    <row r="2543" spans="1:5" ht="15" x14ac:dyDescent="0.25">
      <c r="A2543" s="67" t="s">
        <v>5108</v>
      </c>
      <c r="B2543" s="68" t="s">
        <v>5109</v>
      </c>
      <c r="C2543" s="69" t="s">
        <v>3451</v>
      </c>
      <c r="D2543" s="70">
        <v>115.79</v>
      </c>
      <c r="E2543" s="6" t="s">
        <v>3340</v>
      </c>
    </row>
    <row r="2544" spans="1:5" ht="15" x14ac:dyDescent="0.25">
      <c r="A2544" s="67" t="s">
        <v>5110</v>
      </c>
      <c r="B2544" s="68" t="s">
        <v>5111</v>
      </c>
      <c r="C2544" s="69"/>
      <c r="D2544" s="70"/>
      <c r="E2544" s="6" t="s">
        <v>3340</v>
      </c>
    </row>
    <row r="2545" spans="1:5" ht="30" x14ac:dyDescent="0.25">
      <c r="A2545" s="67" t="s">
        <v>5112</v>
      </c>
      <c r="B2545" s="68" t="s">
        <v>5113</v>
      </c>
      <c r="C2545" s="69" t="s">
        <v>3393</v>
      </c>
      <c r="D2545" s="70">
        <v>107.07</v>
      </c>
      <c r="E2545" s="6" t="s">
        <v>3340</v>
      </c>
    </row>
    <row r="2546" spans="1:5" ht="30" x14ac:dyDescent="0.25">
      <c r="A2546" s="67" t="s">
        <v>5114</v>
      </c>
      <c r="B2546" s="68" t="s">
        <v>5115</v>
      </c>
      <c r="C2546" s="69" t="s">
        <v>3393</v>
      </c>
      <c r="D2546" s="70">
        <v>176.91</v>
      </c>
      <c r="E2546" s="6" t="s">
        <v>3340</v>
      </c>
    </row>
    <row r="2547" spans="1:5" ht="30" x14ac:dyDescent="0.25">
      <c r="A2547" s="67" t="s">
        <v>5116</v>
      </c>
      <c r="B2547" s="68" t="s">
        <v>5117</v>
      </c>
      <c r="C2547" s="69" t="s">
        <v>3393</v>
      </c>
      <c r="D2547" s="70">
        <v>184.54</v>
      </c>
      <c r="E2547" s="6" t="s">
        <v>3340</v>
      </c>
    </row>
    <row r="2548" spans="1:5" ht="30" x14ac:dyDescent="0.25">
      <c r="A2548" s="67" t="s">
        <v>5118</v>
      </c>
      <c r="B2548" s="68" t="s">
        <v>5119</v>
      </c>
      <c r="C2548" s="69" t="s">
        <v>3393</v>
      </c>
      <c r="D2548" s="70">
        <v>103.6</v>
      </c>
      <c r="E2548" s="6" t="s">
        <v>3340</v>
      </c>
    </row>
    <row r="2549" spans="1:5" ht="30" x14ac:dyDescent="0.25">
      <c r="A2549" s="67" t="s">
        <v>5120</v>
      </c>
      <c r="B2549" s="68" t="s">
        <v>5121</v>
      </c>
      <c r="C2549" s="69" t="s">
        <v>3451</v>
      </c>
      <c r="D2549" s="70">
        <v>72.7</v>
      </c>
      <c r="E2549" s="6" t="s">
        <v>3340</v>
      </c>
    </row>
    <row r="2550" spans="1:5" ht="30" x14ac:dyDescent="0.25">
      <c r="A2550" s="67" t="s">
        <v>5122</v>
      </c>
      <c r="B2550" s="68" t="s">
        <v>5123</v>
      </c>
      <c r="C2550" s="69" t="s">
        <v>3451</v>
      </c>
      <c r="D2550" s="70">
        <v>77.08</v>
      </c>
      <c r="E2550" s="6" t="s">
        <v>3340</v>
      </c>
    </row>
    <row r="2551" spans="1:5" ht="15" x14ac:dyDescent="0.25">
      <c r="A2551" s="67" t="s">
        <v>5124</v>
      </c>
      <c r="B2551" s="68" t="s">
        <v>5125</v>
      </c>
      <c r="C2551" s="69"/>
      <c r="D2551" s="70"/>
      <c r="E2551" s="6" t="s">
        <v>3340</v>
      </c>
    </row>
    <row r="2552" spans="1:5" ht="30" x14ac:dyDescent="0.25">
      <c r="A2552" s="67" t="s">
        <v>5126</v>
      </c>
      <c r="B2552" s="68" t="s">
        <v>5127</v>
      </c>
      <c r="C2552" s="69" t="s">
        <v>3393</v>
      </c>
      <c r="D2552" s="70">
        <v>291.45</v>
      </c>
      <c r="E2552" s="6" t="s">
        <v>3340</v>
      </c>
    </row>
    <row r="2553" spans="1:5" ht="30" x14ac:dyDescent="0.25">
      <c r="A2553" s="67" t="s">
        <v>5128</v>
      </c>
      <c r="B2553" s="68" t="s">
        <v>5129</v>
      </c>
      <c r="C2553" s="69" t="s">
        <v>3393</v>
      </c>
      <c r="D2553" s="70">
        <v>163.21</v>
      </c>
      <c r="E2553" s="6" t="s">
        <v>3340</v>
      </c>
    </row>
    <row r="2554" spans="1:5" ht="30" x14ac:dyDescent="0.25">
      <c r="A2554" s="67" t="s">
        <v>5130</v>
      </c>
      <c r="B2554" s="68" t="s">
        <v>5131</v>
      </c>
      <c r="C2554" s="69" t="s">
        <v>3393</v>
      </c>
      <c r="D2554" s="70">
        <v>146.51</v>
      </c>
      <c r="E2554" s="6" t="s">
        <v>3340</v>
      </c>
    </row>
    <row r="2555" spans="1:5" ht="30" x14ac:dyDescent="0.25">
      <c r="A2555" s="67" t="s">
        <v>91</v>
      </c>
      <c r="B2555" s="68" t="s">
        <v>5132</v>
      </c>
      <c r="C2555" s="69" t="s">
        <v>3393</v>
      </c>
      <c r="D2555" s="70">
        <v>147.72</v>
      </c>
      <c r="E2555" s="6" t="s">
        <v>3340</v>
      </c>
    </row>
    <row r="2556" spans="1:5" ht="15" x14ac:dyDescent="0.25">
      <c r="A2556" s="67" t="s">
        <v>5133</v>
      </c>
      <c r="B2556" s="68" t="s">
        <v>5134</v>
      </c>
      <c r="C2556" s="69"/>
      <c r="D2556" s="70"/>
      <c r="E2556" s="6" t="s">
        <v>3340</v>
      </c>
    </row>
    <row r="2557" spans="1:5" ht="15" x14ac:dyDescent="0.25">
      <c r="A2557" s="67" t="s">
        <v>5135</v>
      </c>
      <c r="B2557" s="68" t="s">
        <v>5136</v>
      </c>
      <c r="C2557" s="69" t="s">
        <v>3393</v>
      </c>
      <c r="D2557" s="70">
        <v>91.43</v>
      </c>
      <c r="E2557" s="6" t="s">
        <v>3340</v>
      </c>
    </row>
    <row r="2558" spans="1:5" ht="15" x14ac:dyDescent="0.25">
      <c r="A2558" s="67" t="s">
        <v>5137</v>
      </c>
      <c r="B2558" s="68" t="s">
        <v>5138</v>
      </c>
      <c r="C2558" s="69" t="s">
        <v>3393</v>
      </c>
      <c r="D2558" s="70">
        <v>126.86</v>
      </c>
      <c r="E2558" s="6" t="s">
        <v>3340</v>
      </c>
    </row>
    <row r="2559" spans="1:5" ht="15" x14ac:dyDescent="0.25">
      <c r="A2559" s="67" t="s">
        <v>5139</v>
      </c>
      <c r="B2559" s="68" t="s">
        <v>5140</v>
      </c>
      <c r="C2559" s="69" t="s">
        <v>3451</v>
      </c>
      <c r="D2559" s="70">
        <v>173.63</v>
      </c>
      <c r="E2559" s="6" t="s">
        <v>3340</v>
      </c>
    </row>
    <row r="2560" spans="1:5" ht="15" x14ac:dyDescent="0.25">
      <c r="A2560" s="67" t="s">
        <v>5141</v>
      </c>
      <c r="B2560" s="68" t="s">
        <v>5142</v>
      </c>
      <c r="C2560" s="69"/>
      <c r="D2560" s="70"/>
      <c r="E2560" s="6" t="s">
        <v>3340</v>
      </c>
    </row>
    <row r="2561" spans="1:5" ht="15" x14ac:dyDescent="0.25">
      <c r="A2561" s="67" t="s">
        <v>5143</v>
      </c>
      <c r="B2561" s="68" t="s">
        <v>5144</v>
      </c>
      <c r="C2561" s="69" t="s">
        <v>3343</v>
      </c>
      <c r="D2561" s="70">
        <v>79.7</v>
      </c>
      <c r="E2561" s="6" t="s">
        <v>3340</v>
      </c>
    </row>
    <row r="2562" spans="1:5" ht="15" x14ac:dyDescent="0.25">
      <c r="A2562" s="67" t="s">
        <v>5145</v>
      </c>
      <c r="B2562" s="68" t="s">
        <v>5146</v>
      </c>
      <c r="C2562" s="69" t="s">
        <v>3343</v>
      </c>
      <c r="D2562" s="70">
        <v>79.7</v>
      </c>
      <c r="E2562" s="6" t="s">
        <v>3340</v>
      </c>
    </row>
    <row r="2563" spans="1:5" ht="15" x14ac:dyDescent="0.25">
      <c r="A2563" s="67" t="s">
        <v>5147</v>
      </c>
      <c r="B2563" s="68" t="s">
        <v>5148</v>
      </c>
      <c r="C2563" s="69"/>
      <c r="D2563" s="70"/>
      <c r="E2563" s="6" t="s">
        <v>3340</v>
      </c>
    </row>
    <row r="2564" spans="1:5" ht="15" x14ac:dyDescent="0.25">
      <c r="A2564" s="67" t="s">
        <v>5149</v>
      </c>
      <c r="B2564" s="68" t="s">
        <v>5150</v>
      </c>
      <c r="C2564" s="69" t="s">
        <v>3393</v>
      </c>
      <c r="D2564" s="70">
        <v>783.34</v>
      </c>
      <c r="E2564" s="6" t="s">
        <v>3340</v>
      </c>
    </row>
    <row r="2565" spans="1:5" ht="15" x14ac:dyDescent="0.25">
      <c r="A2565" s="67" t="s">
        <v>5151</v>
      </c>
      <c r="B2565" s="68" t="s">
        <v>5152</v>
      </c>
      <c r="C2565" s="69"/>
      <c r="D2565" s="70"/>
      <c r="E2565" s="6" t="s">
        <v>3340</v>
      </c>
    </row>
    <row r="2566" spans="1:5" ht="15" x14ac:dyDescent="0.25">
      <c r="A2566" s="67" t="s">
        <v>5153</v>
      </c>
      <c r="B2566" s="68" t="s">
        <v>5154</v>
      </c>
      <c r="C2566" s="69" t="s">
        <v>3393</v>
      </c>
      <c r="D2566" s="70">
        <v>221.68</v>
      </c>
      <c r="E2566" s="6" t="s">
        <v>3340</v>
      </c>
    </row>
    <row r="2567" spans="1:5" ht="15" x14ac:dyDescent="0.25">
      <c r="A2567" s="67" t="s">
        <v>5155</v>
      </c>
      <c r="B2567" s="68" t="s">
        <v>5156</v>
      </c>
      <c r="C2567" s="69" t="s">
        <v>3393</v>
      </c>
      <c r="D2567" s="70">
        <v>255.84</v>
      </c>
      <c r="E2567" s="6" t="s">
        <v>3340</v>
      </c>
    </row>
    <row r="2568" spans="1:5" ht="15" x14ac:dyDescent="0.25">
      <c r="A2568" s="67" t="s">
        <v>5157</v>
      </c>
      <c r="B2568" s="68" t="s">
        <v>5158</v>
      </c>
      <c r="C2568" s="69" t="s">
        <v>3393</v>
      </c>
      <c r="D2568" s="70">
        <v>277.8</v>
      </c>
      <c r="E2568" s="6" t="s">
        <v>3340</v>
      </c>
    </row>
    <row r="2569" spans="1:5" ht="15" x14ac:dyDescent="0.25">
      <c r="A2569" s="67" t="s">
        <v>5159</v>
      </c>
      <c r="B2569" s="68" t="s">
        <v>5160</v>
      </c>
      <c r="C2569" s="69"/>
      <c r="D2569" s="70"/>
      <c r="E2569" s="6" t="s">
        <v>3340</v>
      </c>
    </row>
    <row r="2570" spans="1:5" ht="15" x14ac:dyDescent="0.25">
      <c r="A2570" s="67" t="s">
        <v>5161</v>
      </c>
      <c r="B2570" s="68" t="s">
        <v>5162</v>
      </c>
      <c r="C2570" s="69" t="s">
        <v>3451</v>
      </c>
      <c r="D2570" s="70">
        <v>115.42</v>
      </c>
      <c r="E2570" s="6" t="s">
        <v>3340</v>
      </c>
    </row>
    <row r="2571" spans="1:5" ht="15" x14ac:dyDescent="0.25">
      <c r="A2571" s="67" t="s">
        <v>5163</v>
      </c>
      <c r="B2571" s="68" t="s">
        <v>5164</v>
      </c>
      <c r="C2571" s="69" t="s">
        <v>3451</v>
      </c>
      <c r="D2571" s="70">
        <v>157.62</v>
      </c>
      <c r="E2571" s="6" t="s">
        <v>3340</v>
      </c>
    </row>
    <row r="2572" spans="1:5" ht="15" x14ac:dyDescent="0.25">
      <c r="A2572" s="67" t="s">
        <v>5165</v>
      </c>
      <c r="B2572" s="68" t="s">
        <v>5166</v>
      </c>
      <c r="C2572" s="69" t="s">
        <v>3451</v>
      </c>
      <c r="D2572" s="70">
        <v>238.98</v>
      </c>
      <c r="E2572" s="6" t="s">
        <v>3340</v>
      </c>
    </row>
    <row r="2573" spans="1:5" ht="15" x14ac:dyDescent="0.25">
      <c r="A2573" s="67" t="s">
        <v>5167</v>
      </c>
      <c r="B2573" s="68" t="s">
        <v>5168</v>
      </c>
      <c r="C2573" s="69" t="s">
        <v>3451</v>
      </c>
      <c r="D2573" s="70">
        <v>102.18</v>
      </c>
      <c r="E2573" s="6" t="s">
        <v>3340</v>
      </c>
    </row>
    <row r="2574" spans="1:5" ht="15" x14ac:dyDescent="0.25">
      <c r="A2574" s="67" t="s">
        <v>5169</v>
      </c>
      <c r="B2574" s="68" t="s">
        <v>5170</v>
      </c>
      <c r="C2574" s="69" t="s">
        <v>3451</v>
      </c>
      <c r="D2574" s="70">
        <v>136.87</v>
      </c>
      <c r="E2574" s="6" t="s">
        <v>3340</v>
      </c>
    </row>
    <row r="2575" spans="1:5" ht="15" x14ac:dyDescent="0.25">
      <c r="A2575" s="67" t="s">
        <v>5171</v>
      </c>
      <c r="B2575" s="68" t="s">
        <v>5172</v>
      </c>
      <c r="C2575" s="69" t="s">
        <v>3451</v>
      </c>
      <c r="D2575" s="70">
        <v>134.22</v>
      </c>
      <c r="E2575" s="6" t="s">
        <v>3340</v>
      </c>
    </row>
    <row r="2576" spans="1:5" ht="15" x14ac:dyDescent="0.25">
      <c r="A2576" s="67" t="s">
        <v>5173</v>
      </c>
      <c r="B2576" s="68" t="s">
        <v>5174</v>
      </c>
      <c r="C2576" s="69" t="s">
        <v>3343</v>
      </c>
      <c r="D2576" s="70">
        <v>16.760000000000002</v>
      </c>
      <c r="E2576" s="6" t="s">
        <v>3340</v>
      </c>
    </row>
    <row r="2577" spans="1:5" ht="15" x14ac:dyDescent="0.25">
      <c r="A2577" s="67" t="s">
        <v>5175</v>
      </c>
      <c r="B2577" s="68" t="s">
        <v>5176</v>
      </c>
      <c r="C2577" s="69" t="s">
        <v>3343</v>
      </c>
      <c r="D2577" s="70">
        <v>20.190000000000001</v>
      </c>
      <c r="E2577" s="6" t="s">
        <v>3340</v>
      </c>
    </row>
    <row r="2578" spans="1:5" ht="15" x14ac:dyDescent="0.25">
      <c r="A2578" s="67" t="s">
        <v>5177</v>
      </c>
      <c r="B2578" s="68" t="s">
        <v>5178</v>
      </c>
      <c r="C2578" s="69" t="s">
        <v>3343</v>
      </c>
      <c r="D2578" s="70">
        <v>22.32</v>
      </c>
      <c r="E2578" s="6" t="s">
        <v>3340</v>
      </c>
    </row>
    <row r="2579" spans="1:5" ht="15" x14ac:dyDescent="0.25">
      <c r="A2579" s="67" t="s">
        <v>5179</v>
      </c>
      <c r="B2579" s="68" t="s">
        <v>5180</v>
      </c>
      <c r="C2579" s="69"/>
      <c r="D2579" s="70"/>
      <c r="E2579" s="6" t="s">
        <v>3340</v>
      </c>
    </row>
    <row r="2580" spans="1:5" ht="15" x14ac:dyDescent="0.25">
      <c r="A2580" s="67" t="s">
        <v>5181</v>
      </c>
      <c r="B2580" s="68" t="s">
        <v>5182</v>
      </c>
      <c r="C2580" s="69" t="s">
        <v>3451</v>
      </c>
      <c r="D2580" s="70">
        <v>21.53</v>
      </c>
      <c r="E2580" s="6" t="s">
        <v>3340</v>
      </c>
    </row>
    <row r="2581" spans="1:5" ht="15" x14ac:dyDescent="0.25">
      <c r="A2581" s="67" t="s">
        <v>5183</v>
      </c>
      <c r="B2581" s="68" t="s">
        <v>5184</v>
      </c>
      <c r="C2581" s="69" t="s">
        <v>3393</v>
      </c>
      <c r="D2581" s="70">
        <v>51.72</v>
      </c>
      <c r="E2581" s="6" t="s">
        <v>3340</v>
      </c>
    </row>
    <row r="2582" spans="1:5" ht="15" x14ac:dyDescent="0.25">
      <c r="A2582" s="67" t="s">
        <v>5185</v>
      </c>
      <c r="B2582" s="68" t="s">
        <v>5186</v>
      </c>
      <c r="C2582" s="69" t="s">
        <v>3393</v>
      </c>
      <c r="D2582" s="70">
        <v>51.72</v>
      </c>
      <c r="E2582" s="6" t="s">
        <v>3340</v>
      </c>
    </row>
    <row r="2583" spans="1:5" ht="15" x14ac:dyDescent="0.25">
      <c r="A2583" s="67" t="s">
        <v>5187</v>
      </c>
      <c r="B2583" s="68" t="s">
        <v>5188</v>
      </c>
      <c r="C2583" s="69" t="s">
        <v>3393</v>
      </c>
      <c r="D2583" s="70">
        <v>23.77</v>
      </c>
      <c r="E2583" s="6" t="s">
        <v>3340</v>
      </c>
    </row>
    <row r="2584" spans="1:5" ht="15" x14ac:dyDescent="0.25">
      <c r="A2584" s="67" t="s">
        <v>5189</v>
      </c>
      <c r="B2584" s="68" t="s">
        <v>5190</v>
      </c>
      <c r="C2584" s="69" t="s">
        <v>3393</v>
      </c>
      <c r="D2584" s="70">
        <v>34.479999999999997</v>
      </c>
      <c r="E2584" s="6" t="s">
        <v>3340</v>
      </c>
    </row>
    <row r="2585" spans="1:5" ht="15" x14ac:dyDescent="0.25">
      <c r="A2585" s="67" t="s">
        <v>5191</v>
      </c>
      <c r="B2585" s="68" t="s">
        <v>5192</v>
      </c>
      <c r="C2585" s="69" t="s">
        <v>3393</v>
      </c>
      <c r="D2585" s="70">
        <v>22.27</v>
      </c>
      <c r="E2585" s="6" t="s">
        <v>3340</v>
      </c>
    </row>
    <row r="2586" spans="1:5" ht="30" x14ac:dyDescent="0.25">
      <c r="A2586" s="67" t="s">
        <v>5193</v>
      </c>
      <c r="B2586" s="68" t="s">
        <v>5194</v>
      </c>
      <c r="C2586" s="69" t="s">
        <v>3393</v>
      </c>
      <c r="D2586" s="70">
        <v>28.79</v>
      </c>
      <c r="E2586" s="6" t="s">
        <v>3340</v>
      </c>
    </row>
    <row r="2587" spans="1:5" ht="15" x14ac:dyDescent="0.25">
      <c r="A2587" s="67" t="s">
        <v>5195</v>
      </c>
      <c r="B2587" s="68" t="s">
        <v>5196</v>
      </c>
      <c r="C2587" s="69"/>
      <c r="D2587" s="70"/>
      <c r="E2587" s="6" t="s">
        <v>3340</v>
      </c>
    </row>
    <row r="2588" spans="1:5" ht="15" x14ac:dyDescent="0.25">
      <c r="A2588" s="67" t="s">
        <v>5197</v>
      </c>
      <c r="B2588" s="68" t="s">
        <v>5198</v>
      </c>
      <c r="C2588" s="69"/>
      <c r="D2588" s="70"/>
      <c r="E2588" s="6" t="s">
        <v>3340</v>
      </c>
    </row>
    <row r="2589" spans="1:5" ht="15" x14ac:dyDescent="0.25">
      <c r="A2589" s="67" t="s">
        <v>5199</v>
      </c>
      <c r="B2589" s="68" t="s">
        <v>5200</v>
      </c>
      <c r="C2589" s="69" t="s">
        <v>3476</v>
      </c>
      <c r="D2589" s="70">
        <v>1339.23</v>
      </c>
      <c r="E2589" s="6" t="s">
        <v>3340</v>
      </c>
    </row>
    <row r="2590" spans="1:5" ht="15" x14ac:dyDescent="0.25">
      <c r="A2590" s="67" t="s">
        <v>5201</v>
      </c>
      <c r="B2590" s="68" t="s">
        <v>5202</v>
      </c>
      <c r="C2590" s="69" t="s">
        <v>3476</v>
      </c>
      <c r="D2590" s="70">
        <v>797.6</v>
      </c>
      <c r="E2590" s="6" t="s">
        <v>3340</v>
      </c>
    </row>
    <row r="2591" spans="1:5" ht="15" x14ac:dyDescent="0.25">
      <c r="A2591" s="67" t="s">
        <v>5203</v>
      </c>
      <c r="B2591" s="68" t="s">
        <v>5204</v>
      </c>
      <c r="C2591" s="69" t="s">
        <v>3476</v>
      </c>
      <c r="D2591" s="70">
        <v>755.03</v>
      </c>
      <c r="E2591" s="6" t="s">
        <v>3340</v>
      </c>
    </row>
    <row r="2592" spans="1:5" ht="15" x14ac:dyDescent="0.25">
      <c r="A2592" s="67" t="s">
        <v>5205</v>
      </c>
      <c r="B2592" s="68" t="s">
        <v>5206</v>
      </c>
      <c r="C2592" s="69" t="s">
        <v>3393</v>
      </c>
      <c r="D2592" s="70">
        <v>30.3</v>
      </c>
      <c r="E2592" s="6" t="s">
        <v>3340</v>
      </c>
    </row>
    <row r="2593" spans="1:5" ht="30" x14ac:dyDescent="0.25">
      <c r="A2593" s="67" t="s">
        <v>5207</v>
      </c>
      <c r="B2593" s="68" t="s">
        <v>5208</v>
      </c>
      <c r="C2593" s="69" t="s">
        <v>3393</v>
      </c>
      <c r="D2593" s="70">
        <v>34.979999999999997</v>
      </c>
      <c r="E2593" s="6" t="s">
        <v>3340</v>
      </c>
    </row>
    <row r="2594" spans="1:5" ht="15" x14ac:dyDescent="0.25">
      <c r="A2594" s="67" t="s">
        <v>5209</v>
      </c>
      <c r="B2594" s="68" t="s">
        <v>5210</v>
      </c>
      <c r="C2594" s="69" t="s">
        <v>3476</v>
      </c>
      <c r="D2594" s="70">
        <v>1490.22</v>
      </c>
      <c r="E2594" s="6" t="s">
        <v>3340</v>
      </c>
    </row>
    <row r="2595" spans="1:5" ht="15" x14ac:dyDescent="0.25">
      <c r="A2595" s="67" t="s">
        <v>5211</v>
      </c>
      <c r="B2595" s="68" t="s">
        <v>5212</v>
      </c>
      <c r="C2595" s="69"/>
      <c r="D2595" s="70"/>
      <c r="E2595" s="6" t="s">
        <v>3340</v>
      </c>
    </row>
    <row r="2596" spans="1:5" ht="15" x14ac:dyDescent="0.25">
      <c r="A2596" s="67" t="s">
        <v>5213</v>
      </c>
      <c r="B2596" s="68" t="s">
        <v>5214</v>
      </c>
      <c r="C2596" s="69" t="s">
        <v>3393</v>
      </c>
      <c r="D2596" s="70">
        <v>7.31</v>
      </c>
      <c r="E2596" s="6" t="s">
        <v>3340</v>
      </c>
    </row>
    <row r="2597" spans="1:5" ht="15" x14ac:dyDescent="0.25">
      <c r="A2597" s="67" t="s">
        <v>5215</v>
      </c>
      <c r="B2597" s="68" t="s">
        <v>5216</v>
      </c>
      <c r="C2597" s="69" t="s">
        <v>3393</v>
      </c>
      <c r="D2597" s="70">
        <v>6.5</v>
      </c>
      <c r="E2597" s="6" t="s">
        <v>3340</v>
      </c>
    </row>
    <row r="2598" spans="1:5" ht="15" x14ac:dyDescent="0.25">
      <c r="A2598" s="67" t="s">
        <v>5217</v>
      </c>
      <c r="B2598" s="68" t="s">
        <v>5218</v>
      </c>
      <c r="C2598" s="69" t="s">
        <v>3393</v>
      </c>
      <c r="D2598" s="70">
        <v>12.33</v>
      </c>
      <c r="E2598" s="6" t="s">
        <v>3340</v>
      </c>
    </row>
    <row r="2599" spans="1:5" ht="15" x14ac:dyDescent="0.25">
      <c r="A2599" s="67" t="s">
        <v>5219</v>
      </c>
      <c r="B2599" s="68" t="s">
        <v>5220</v>
      </c>
      <c r="C2599" s="69" t="s">
        <v>3393</v>
      </c>
      <c r="D2599" s="70">
        <v>9.66</v>
      </c>
      <c r="E2599" s="6" t="s">
        <v>3340</v>
      </c>
    </row>
    <row r="2600" spans="1:5" ht="15" x14ac:dyDescent="0.25">
      <c r="A2600" s="67" t="s">
        <v>5221</v>
      </c>
      <c r="B2600" s="68" t="s">
        <v>5222</v>
      </c>
      <c r="C2600" s="69" t="s">
        <v>3393</v>
      </c>
      <c r="D2600" s="70">
        <v>11.85</v>
      </c>
      <c r="E2600" s="6" t="s">
        <v>3340</v>
      </c>
    </row>
    <row r="2601" spans="1:5" ht="15" x14ac:dyDescent="0.25">
      <c r="A2601" s="67" t="s">
        <v>5223</v>
      </c>
      <c r="B2601" s="68" t="s">
        <v>5224</v>
      </c>
      <c r="C2601" s="69" t="s">
        <v>3393</v>
      </c>
      <c r="D2601" s="70">
        <v>23.68</v>
      </c>
      <c r="E2601" s="6" t="s">
        <v>3340</v>
      </c>
    </row>
    <row r="2602" spans="1:5" ht="15" x14ac:dyDescent="0.25">
      <c r="A2602" s="67" t="s">
        <v>5225</v>
      </c>
      <c r="B2602" s="68" t="s">
        <v>5226</v>
      </c>
      <c r="C2602" s="69" t="s">
        <v>3393</v>
      </c>
      <c r="D2602" s="70">
        <v>28.9</v>
      </c>
      <c r="E2602" s="6" t="s">
        <v>3340</v>
      </c>
    </row>
    <row r="2603" spans="1:5" ht="15" x14ac:dyDescent="0.25">
      <c r="A2603" s="67" t="s">
        <v>5227</v>
      </c>
      <c r="B2603" s="68" t="s">
        <v>5228</v>
      </c>
      <c r="C2603" s="69" t="s">
        <v>3393</v>
      </c>
      <c r="D2603" s="70">
        <v>58.63</v>
      </c>
      <c r="E2603" s="6" t="s">
        <v>3340</v>
      </c>
    </row>
    <row r="2604" spans="1:5" ht="15" x14ac:dyDescent="0.25">
      <c r="A2604" s="67" t="s">
        <v>5229</v>
      </c>
      <c r="B2604" s="68" t="s">
        <v>5230</v>
      </c>
      <c r="C2604" s="69" t="s">
        <v>3393</v>
      </c>
      <c r="D2604" s="70">
        <v>13.84</v>
      </c>
      <c r="E2604" s="6" t="s">
        <v>3340</v>
      </c>
    </row>
    <row r="2605" spans="1:5" ht="15" x14ac:dyDescent="0.25">
      <c r="A2605" s="67" t="s">
        <v>5231</v>
      </c>
      <c r="B2605" s="68" t="s">
        <v>5232</v>
      </c>
      <c r="C2605" s="69" t="s">
        <v>3393</v>
      </c>
      <c r="D2605" s="70">
        <v>40.33</v>
      </c>
      <c r="E2605" s="6" t="s">
        <v>3340</v>
      </c>
    </row>
    <row r="2606" spans="1:5" ht="15" x14ac:dyDescent="0.25">
      <c r="A2606" s="67" t="s">
        <v>5233</v>
      </c>
      <c r="B2606" s="68" t="s">
        <v>5234</v>
      </c>
      <c r="C2606" s="69"/>
      <c r="D2606" s="70"/>
      <c r="E2606" s="6" t="s">
        <v>3340</v>
      </c>
    </row>
    <row r="2607" spans="1:5" ht="15" x14ac:dyDescent="0.25">
      <c r="A2607" s="67" t="s">
        <v>5235</v>
      </c>
      <c r="B2607" s="68" t="s">
        <v>5236</v>
      </c>
      <c r="C2607" s="69" t="s">
        <v>3393</v>
      </c>
      <c r="D2607" s="70">
        <v>35.32</v>
      </c>
      <c r="E2607" s="6" t="s">
        <v>3340</v>
      </c>
    </row>
    <row r="2608" spans="1:5" ht="15" x14ac:dyDescent="0.25">
      <c r="A2608" s="67" t="s">
        <v>5237</v>
      </c>
      <c r="B2608" s="68" t="s">
        <v>5238</v>
      </c>
      <c r="C2608" s="69" t="s">
        <v>3393</v>
      </c>
      <c r="D2608" s="70">
        <v>40.67</v>
      </c>
      <c r="E2608" s="6" t="s">
        <v>3340</v>
      </c>
    </row>
    <row r="2609" spans="1:5" ht="15" x14ac:dyDescent="0.25">
      <c r="A2609" s="67" t="s">
        <v>5239</v>
      </c>
      <c r="B2609" s="68" t="s">
        <v>5240</v>
      </c>
      <c r="C2609" s="69" t="s">
        <v>3393</v>
      </c>
      <c r="D2609" s="70">
        <v>59.69</v>
      </c>
      <c r="E2609" s="6" t="s">
        <v>3340</v>
      </c>
    </row>
    <row r="2610" spans="1:5" ht="15" x14ac:dyDescent="0.25">
      <c r="A2610" s="67" t="s">
        <v>5241</v>
      </c>
      <c r="B2610" s="68" t="s">
        <v>5242</v>
      </c>
      <c r="C2610" s="69" t="s">
        <v>3393</v>
      </c>
      <c r="D2610" s="70">
        <v>28.19</v>
      </c>
      <c r="E2610" s="6" t="s">
        <v>3340</v>
      </c>
    </row>
    <row r="2611" spans="1:5" ht="15" x14ac:dyDescent="0.25">
      <c r="A2611" s="67" t="s">
        <v>5243</v>
      </c>
      <c r="B2611" s="68" t="s">
        <v>5244</v>
      </c>
      <c r="C2611" s="69" t="s">
        <v>3393</v>
      </c>
      <c r="D2611" s="70">
        <v>42.44</v>
      </c>
      <c r="E2611" s="6" t="s">
        <v>3340</v>
      </c>
    </row>
    <row r="2612" spans="1:5" ht="15" x14ac:dyDescent="0.25">
      <c r="A2612" s="67" t="s">
        <v>5245</v>
      </c>
      <c r="B2612" s="68" t="s">
        <v>5246</v>
      </c>
      <c r="C2612" s="69" t="s">
        <v>3451</v>
      </c>
      <c r="D2612" s="70">
        <v>60.41</v>
      </c>
      <c r="E2612" s="6" t="s">
        <v>3340</v>
      </c>
    </row>
    <row r="2613" spans="1:5" ht="15" x14ac:dyDescent="0.25">
      <c r="A2613" s="67" t="s">
        <v>5247</v>
      </c>
      <c r="B2613" s="68" t="s">
        <v>5248</v>
      </c>
      <c r="C2613" s="69" t="s">
        <v>3451</v>
      </c>
      <c r="D2613" s="70">
        <v>26.26</v>
      </c>
      <c r="E2613" s="6" t="s">
        <v>3340</v>
      </c>
    </row>
    <row r="2614" spans="1:5" ht="15" x14ac:dyDescent="0.25">
      <c r="A2614" s="67" t="s">
        <v>5249</v>
      </c>
      <c r="B2614" s="68" t="s">
        <v>5250</v>
      </c>
      <c r="C2614" s="69" t="s">
        <v>3451</v>
      </c>
      <c r="D2614" s="70">
        <v>26.45</v>
      </c>
      <c r="E2614" s="6" t="s">
        <v>3340</v>
      </c>
    </row>
    <row r="2615" spans="1:5" ht="15" x14ac:dyDescent="0.25">
      <c r="A2615" s="67" t="s">
        <v>5251</v>
      </c>
      <c r="B2615" s="68" t="s">
        <v>5252</v>
      </c>
      <c r="C2615" s="69" t="s">
        <v>3451</v>
      </c>
      <c r="D2615" s="70">
        <v>26.69</v>
      </c>
      <c r="E2615" s="6" t="s">
        <v>3340</v>
      </c>
    </row>
    <row r="2616" spans="1:5" ht="15" x14ac:dyDescent="0.25">
      <c r="A2616" s="67" t="s">
        <v>5253</v>
      </c>
      <c r="B2616" s="68" t="s">
        <v>5254</v>
      </c>
      <c r="C2616" s="69" t="s">
        <v>3451</v>
      </c>
      <c r="D2616" s="70">
        <v>27.15</v>
      </c>
      <c r="E2616" s="6" t="s">
        <v>3340</v>
      </c>
    </row>
    <row r="2617" spans="1:5" ht="15" x14ac:dyDescent="0.25">
      <c r="A2617" s="67" t="s">
        <v>5255</v>
      </c>
      <c r="B2617" s="68" t="s">
        <v>5256</v>
      </c>
      <c r="C2617" s="69"/>
      <c r="D2617" s="70"/>
      <c r="E2617" s="6" t="s">
        <v>3340</v>
      </c>
    </row>
    <row r="2618" spans="1:5" ht="15" x14ac:dyDescent="0.25">
      <c r="A2618" s="67" t="s">
        <v>5257</v>
      </c>
      <c r="B2618" s="68" t="s">
        <v>5258</v>
      </c>
      <c r="C2618" s="69" t="s">
        <v>3393</v>
      </c>
      <c r="D2618" s="70">
        <v>20.75</v>
      </c>
      <c r="E2618" s="6" t="s">
        <v>3340</v>
      </c>
    </row>
    <row r="2619" spans="1:5" ht="15" x14ac:dyDescent="0.25">
      <c r="A2619" s="67" t="s">
        <v>5259</v>
      </c>
      <c r="B2619" s="68" t="s">
        <v>5260</v>
      </c>
      <c r="C2619" s="69" t="s">
        <v>3393</v>
      </c>
      <c r="D2619" s="70">
        <v>22.73</v>
      </c>
      <c r="E2619" s="6" t="s">
        <v>3340</v>
      </c>
    </row>
    <row r="2620" spans="1:5" ht="15" x14ac:dyDescent="0.25">
      <c r="A2620" s="67" t="s">
        <v>5261</v>
      </c>
      <c r="B2620" s="68" t="s">
        <v>5262</v>
      </c>
      <c r="C2620" s="69"/>
      <c r="D2620" s="70"/>
      <c r="E2620" s="6" t="s">
        <v>3340</v>
      </c>
    </row>
    <row r="2621" spans="1:5" ht="15" x14ac:dyDescent="0.25">
      <c r="A2621" s="67" t="s">
        <v>5263</v>
      </c>
      <c r="B2621" s="68" t="s">
        <v>5264</v>
      </c>
      <c r="C2621" s="69" t="s">
        <v>3476</v>
      </c>
      <c r="D2621" s="70">
        <v>924.76</v>
      </c>
      <c r="E2621" s="6" t="s">
        <v>3340</v>
      </c>
    </row>
    <row r="2622" spans="1:5" ht="15" x14ac:dyDescent="0.25">
      <c r="A2622" s="67" t="s">
        <v>5265</v>
      </c>
      <c r="B2622" s="68" t="s">
        <v>5266</v>
      </c>
      <c r="C2622" s="69" t="s">
        <v>3476</v>
      </c>
      <c r="D2622" s="70">
        <v>1011.47</v>
      </c>
      <c r="E2622" s="6" t="s">
        <v>3340</v>
      </c>
    </row>
    <row r="2623" spans="1:5" ht="15" x14ac:dyDescent="0.25">
      <c r="A2623" s="67" t="s">
        <v>5267</v>
      </c>
      <c r="B2623" s="68" t="s">
        <v>5268</v>
      </c>
      <c r="C2623" s="69" t="s">
        <v>3476</v>
      </c>
      <c r="D2623" s="70">
        <v>1050.6400000000001</v>
      </c>
      <c r="E2623" s="6" t="s">
        <v>3340</v>
      </c>
    </row>
    <row r="2624" spans="1:5" ht="15" x14ac:dyDescent="0.25">
      <c r="A2624" s="67" t="s">
        <v>5269</v>
      </c>
      <c r="B2624" s="68" t="s">
        <v>5270</v>
      </c>
      <c r="C2624" s="69" t="s">
        <v>3451</v>
      </c>
      <c r="D2624" s="70">
        <v>79.98</v>
      </c>
      <c r="E2624" s="6" t="s">
        <v>3340</v>
      </c>
    </row>
    <row r="2625" spans="1:5" ht="15" x14ac:dyDescent="0.25">
      <c r="A2625" s="67" t="s">
        <v>5271</v>
      </c>
      <c r="B2625" s="68" t="s">
        <v>5272</v>
      </c>
      <c r="C2625" s="69" t="s">
        <v>3451</v>
      </c>
      <c r="D2625" s="70">
        <v>86.27</v>
      </c>
      <c r="E2625" s="6" t="s">
        <v>3340</v>
      </c>
    </row>
    <row r="2626" spans="1:5" ht="15" x14ac:dyDescent="0.25">
      <c r="A2626" s="67" t="s">
        <v>5273</v>
      </c>
      <c r="B2626" s="68" t="s">
        <v>5274</v>
      </c>
      <c r="C2626" s="69"/>
      <c r="D2626" s="70"/>
      <c r="E2626" s="6" t="s">
        <v>3340</v>
      </c>
    </row>
    <row r="2627" spans="1:5" ht="15" x14ac:dyDescent="0.25">
      <c r="A2627" s="67" t="s">
        <v>5275</v>
      </c>
      <c r="B2627" s="68" t="s">
        <v>5276</v>
      </c>
      <c r="C2627" s="69" t="s">
        <v>3393</v>
      </c>
      <c r="D2627" s="70">
        <v>98.82</v>
      </c>
      <c r="E2627" s="6" t="s">
        <v>3340</v>
      </c>
    </row>
    <row r="2628" spans="1:5" ht="15" x14ac:dyDescent="0.25">
      <c r="A2628" s="67" t="s">
        <v>5277</v>
      </c>
      <c r="B2628" s="68" t="s">
        <v>5278</v>
      </c>
      <c r="C2628" s="69" t="s">
        <v>3451</v>
      </c>
      <c r="D2628" s="70">
        <v>55.48</v>
      </c>
      <c r="E2628" s="6" t="s">
        <v>3340</v>
      </c>
    </row>
    <row r="2629" spans="1:5" ht="15" x14ac:dyDescent="0.25">
      <c r="A2629" s="67" t="s">
        <v>5279</v>
      </c>
      <c r="B2629" s="68" t="s">
        <v>5280</v>
      </c>
      <c r="C2629" s="69" t="s">
        <v>3451</v>
      </c>
      <c r="D2629" s="70">
        <v>93.56</v>
      </c>
      <c r="E2629" s="6" t="s">
        <v>3340</v>
      </c>
    </row>
    <row r="2630" spans="1:5" ht="15" x14ac:dyDescent="0.25">
      <c r="A2630" s="67" t="s">
        <v>5281</v>
      </c>
      <c r="B2630" s="68" t="s">
        <v>5282</v>
      </c>
      <c r="C2630" s="69" t="s">
        <v>3451</v>
      </c>
      <c r="D2630" s="70">
        <v>53.49</v>
      </c>
      <c r="E2630" s="6" t="s">
        <v>3340</v>
      </c>
    </row>
    <row r="2631" spans="1:5" ht="30" x14ac:dyDescent="0.25">
      <c r="A2631" s="67" t="s">
        <v>5283</v>
      </c>
      <c r="B2631" s="68" t="s">
        <v>5284</v>
      </c>
      <c r="C2631" s="69" t="s">
        <v>3451</v>
      </c>
      <c r="D2631" s="70">
        <v>124.25</v>
      </c>
      <c r="E2631" s="6" t="s">
        <v>3340</v>
      </c>
    </row>
    <row r="2632" spans="1:5" ht="15" x14ac:dyDescent="0.25">
      <c r="A2632" s="67" t="s">
        <v>5285</v>
      </c>
      <c r="B2632" s="68" t="s">
        <v>5286</v>
      </c>
      <c r="C2632" s="69" t="s">
        <v>3393</v>
      </c>
      <c r="D2632" s="70">
        <v>263.57</v>
      </c>
      <c r="E2632" s="6" t="s">
        <v>3340</v>
      </c>
    </row>
    <row r="2633" spans="1:5" ht="15" x14ac:dyDescent="0.25">
      <c r="A2633" s="67" t="s">
        <v>5287</v>
      </c>
      <c r="B2633" s="68" t="s">
        <v>5288</v>
      </c>
      <c r="C2633" s="69"/>
      <c r="D2633" s="70"/>
      <c r="E2633" s="6" t="s">
        <v>3340</v>
      </c>
    </row>
    <row r="2634" spans="1:5" ht="15" x14ac:dyDescent="0.25">
      <c r="A2634" s="67" t="s">
        <v>5289</v>
      </c>
      <c r="B2634" s="68" t="s">
        <v>5290</v>
      </c>
      <c r="C2634" s="69" t="s">
        <v>3393</v>
      </c>
      <c r="D2634" s="70">
        <v>98.27</v>
      </c>
      <c r="E2634" s="6" t="s">
        <v>3340</v>
      </c>
    </row>
    <row r="2635" spans="1:5" ht="15" x14ac:dyDescent="0.25">
      <c r="A2635" s="67" t="s">
        <v>5291</v>
      </c>
      <c r="B2635" s="68" t="s">
        <v>5292</v>
      </c>
      <c r="C2635" s="69" t="s">
        <v>3451</v>
      </c>
      <c r="D2635" s="70">
        <v>42.91</v>
      </c>
      <c r="E2635" s="6" t="s">
        <v>3340</v>
      </c>
    </row>
    <row r="2636" spans="1:5" ht="15" x14ac:dyDescent="0.25">
      <c r="A2636" s="67" t="s">
        <v>5293</v>
      </c>
      <c r="B2636" s="68" t="s">
        <v>5294</v>
      </c>
      <c r="C2636" s="69" t="s">
        <v>3451</v>
      </c>
      <c r="D2636" s="70">
        <v>86.34</v>
      </c>
      <c r="E2636" s="6" t="s">
        <v>3340</v>
      </c>
    </row>
    <row r="2637" spans="1:5" ht="15" x14ac:dyDescent="0.25">
      <c r="A2637" s="67" t="s">
        <v>5295</v>
      </c>
      <c r="B2637" s="68" t="s">
        <v>5296</v>
      </c>
      <c r="C2637" s="69" t="s">
        <v>3451</v>
      </c>
      <c r="D2637" s="70">
        <v>88.29</v>
      </c>
      <c r="E2637" s="6" t="s">
        <v>3340</v>
      </c>
    </row>
    <row r="2638" spans="1:5" ht="15" x14ac:dyDescent="0.25">
      <c r="A2638" s="67" t="s">
        <v>5297</v>
      </c>
      <c r="B2638" s="68" t="s">
        <v>5298</v>
      </c>
      <c r="C2638" s="69" t="s">
        <v>3451</v>
      </c>
      <c r="D2638" s="70">
        <v>46.23</v>
      </c>
      <c r="E2638" s="6" t="s">
        <v>3340</v>
      </c>
    </row>
    <row r="2639" spans="1:5" ht="15" x14ac:dyDescent="0.25">
      <c r="A2639" s="67" t="s">
        <v>5299</v>
      </c>
      <c r="B2639" s="68" t="s">
        <v>5300</v>
      </c>
      <c r="C2639" s="69" t="s">
        <v>3451</v>
      </c>
      <c r="D2639" s="70">
        <v>99.14</v>
      </c>
      <c r="E2639" s="6" t="s">
        <v>3340</v>
      </c>
    </row>
    <row r="2640" spans="1:5" ht="15" x14ac:dyDescent="0.25">
      <c r="A2640" s="67" t="s">
        <v>5301</v>
      </c>
      <c r="B2640" s="68" t="s">
        <v>5302</v>
      </c>
      <c r="C2640" s="69" t="s">
        <v>3393</v>
      </c>
      <c r="D2640" s="70">
        <v>161.21</v>
      </c>
      <c r="E2640" s="6" t="s">
        <v>3340</v>
      </c>
    </row>
    <row r="2641" spans="1:5" ht="30" x14ac:dyDescent="0.25">
      <c r="A2641" s="67" t="s">
        <v>5303</v>
      </c>
      <c r="B2641" s="68" t="s">
        <v>5304</v>
      </c>
      <c r="C2641" s="69" t="s">
        <v>3390</v>
      </c>
      <c r="D2641" s="70">
        <v>2151.19</v>
      </c>
      <c r="E2641" s="6" t="s">
        <v>3340</v>
      </c>
    </row>
    <row r="2642" spans="1:5" ht="15" x14ac:dyDescent="0.25">
      <c r="A2642" s="67" t="s">
        <v>5305</v>
      </c>
      <c r="B2642" s="68" t="s">
        <v>5306</v>
      </c>
      <c r="C2642" s="69"/>
      <c r="D2642" s="70"/>
      <c r="E2642" s="6" t="s">
        <v>3340</v>
      </c>
    </row>
    <row r="2643" spans="1:5" ht="15" x14ac:dyDescent="0.25">
      <c r="A2643" s="67" t="s">
        <v>5307</v>
      </c>
      <c r="B2643" s="68" t="s">
        <v>5308</v>
      </c>
      <c r="C2643" s="69" t="s">
        <v>3393</v>
      </c>
      <c r="D2643" s="70">
        <v>92.02</v>
      </c>
      <c r="E2643" s="6" t="s">
        <v>3340</v>
      </c>
    </row>
    <row r="2644" spans="1:5" ht="30" x14ac:dyDescent="0.25">
      <c r="A2644" s="67" t="s">
        <v>5309</v>
      </c>
      <c r="B2644" s="68" t="s">
        <v>5310</v>
      </c>
      <c r="C2644" s="69" t="s">
        <v>3451</v>
      </c>
      <c r="D2644" s="70">
        <v>104.2</v>
      </c>
      <c r="E2644" s="6" t="s">
        <v>3340</v>
      </c>
    </row>
    <row r="2645" spans="1:5" ht="30" x14ac:dyDescent="0.25">
      <c r="A2645" s="67" t="s">
        <v>5311</v>
      </c>
      <c r="B2645" s="68" t="s">
        <v>5312</v>
      </c>
      <c r="C2645" s="69" t="s">
        <v>3451</v>
      </c>
      <c r="D2645" s="70">
        <v>11</v>
      </c>
      <c r="E2645" s="6" t="s">
        <v>3340</v>
      </c>
    </row>
    <row r="2646" spans="1:5" ht="15" x14ac:dyDescent="0.25">
      <c r="A2646" s="67" t="s">
        <v>5313</v>
      </c>
      <c r="B2646" s="68" t="s">
        <v>5314</v>
      </c>
      <c r="C2646" s="69" t="s">
        <v>3393</v>
      </c>
      <c r="D2646" s="70">
        <v>176.12</v>
      </c>
      <c r="E2646" s="6" t="s">
        <v>3340</v>
      </c>
    </row>
    <row r="2647" spans="1:5" ht="15" x14ac:dyDescent="0.25">
      <c r="A2647" s="67" t="s">
        <v>5315</v>
      </c>
      <c r="B2647" s="68" t="s">
        <v>5316</v>
      </c>
      <c r="C2647" s="69" t="s">
        <v>3393</v>
      </c>
      <c r="D2647" s="70">
        <v>37.82</v>
      </c>
      <c r="E2647" s="6" t="s">
        <v>3340</v>
      </c>
    </row>
    <row r="2648" spans="1:5" ht="15" x14ac:dyDescent="0.25">
      <c r="A2648" s="67" t="s">
        <v>5317</v>
      </c>
      <c r="B2648" s="68" t="s">
        <v>5318</v>
      </c>
      <c r="C2648" s="69"/>
      <c r="D2648" s="70"/>
      <c r="E2648" s="6" t="s">
        <v>3340</v>
      </c>
    </row>
    <row r="2649" spans="1:5" ht="15" x14ac:dyDescent="0.25">
      <c r="A2649" s="67" t="s">
        <v>5319</v>
      </c>
      <c r="B2649" s="68" t="s">
        <v>5320</v>
      </c>
      <c r="C2649" s="69" t="s">
        <v>3393</v>
      </c>
      <c r="D2649" s="70">
        <v>48.8</v>
      </c>
      <c r="E2649" s="6" t="s">
        <v>3340</v>
      </c>
    </row>
    <row r="2650" spans="1:5" ht="30" x14ac:dyDescent="0.25">
      <c r="A2650" s="67" t="s">
        <v>5321</v>
      </c>
      <c r="B2650" s="68" t="s">
        <v>5322</v>
      </c>
      <c r="C2650" s="69" t="s">
        <v>3393</v>
      </c>
      <c r="D2650" s="70">
        <v>44.51</v>
      </c>
      <c r="E2650" s="6" t="s">
        <v>3340</v>
      </c>
    </row>
    <row r="2651" spans="1:5" ht="15" x14ac:dyDescent="0.25">
      <c r="A2651" s="67" t="s">
        <v>5323</v>
      </c>
      <c r="B2651" s="68" t="s">
        <v>5324</v>
      </c>
      <c r="C2651" s="69" t="s">
        <v>3451</v>
      </c>
      <c r="D2651" s="70">
        <v>52.15</v>
      </c>
      <c r="E2651" s="6" t="s">
        <v>3340</v>
      </c>
    </row>
    <row r="2652" spans="1:5" ht="15" x14ac:dyDescent="0.25">
      <c r="A2652" s="67" t="s">
        <v>5325</v>
      </c>
      <c r="B2652" s="68" t="s">
        <v>5326</v>
      </c>
      <c r="C2652" s="69" t="s">
        <v>3451</v>
      </c>
      <c r="D2652" s="70">
        <v>53.19</v>
      </c>
      <c r="E2652" s="6" t="s">
        <v>3340</v>
      </c>
    </row>
    <row r="2653" spans="1:5" ht="30" x14ac:dyDescent="0.25">
      <c r="A2653" s="67" t="s">
        <v>5327</v>
      </c>
      <c r="B2653" s="68" t="s">
        <v>5328</v>
      </c>
      <c r="C2653" s="69" t="s">
        <v>3451</v>
      </c>
      <c r="D2653" s="70">
        <v>47.52</v>
      </c>
      <c r="E2653" s="6" t="s">
        <v>3340</v>
      </c>
    </row>
    <row r="2654" spans="1:5" ht="15" x14ac:dyDescent="0.25">
      <c r="A2654" s="67" t="s">
        <v>5329</v>
      </c>
      <c r="B2654" s="68" t="s">
        <v>5330</v>
      </c>
      <c r="C2654" s="69" t="s">
        <v>3393</v>
      </c>
      <c r="D2654" s="70">
        <v>35.76</v>
      </c>
      <c r="E2654" s="6" t="s">
        <v>3340</v>
      </c>
    </row>
    <row r="2655" spans="1:5" ht="15" x14ac:dyDescent="0.25">
      <c r="A2655" s="67" t="s">
        <v>5331</v>
      </c>
      <c r="B2655" s="68" t="s">
        <v>5332</v>
      </c>
      <c r="C2655" s="69" t="s">
        <v>3393</v>
      </c>
      <c r="D2655" s="70">
        <v>50.37</v>
      </c>
      <c r="E2655" s="6" t="s">
        <v>3340</v>
      </c>
    </row>
    <row r="2656" spans="1:5" ht="15" x14ac:dyDescent="0.25">
      <c r="A2656" s="67" t="s">
        <v>5333</v>
      </c>
      <c r="B2656" s="68" t="s">
        <v>5334</v>
      </c>
      <c r="C2656" s="69" t="s">
        <v>3451</v>
      </c>
      <c r="D2656" s="70">
        <v>18.79</v>
      </c>
      <c r="E2656" s="6" t="s">
        <v>3340</v>
      </c>
    </row>
    <row r="2657" spans="1:5" ht="15" x14ac:dyDescent="0.25">
      <c r="A2657" s="67" t="s">
        <v>5335</v>
      </c>
      <c r="B2657" s="68" t="s">
        <v>5336</v>
      </c>
      <c r="C2657" s="69" t="s">
        <v>3451</v>
      </c>
      <c r="D2657" s="70">
        <v>26.58</v>
      </c>
      <c r="E2657" s="6" t="s">
        <v>3340</v>
      </c>
    </row>
    <row r="2658" spans="1:5" ht="15" x14ac:dyDescent="0.25">
      <c r="A2658" s="67" t="s">
        <v>5337</v>
      </c>
      <c r="B2658" s="68" t="s">
        <v>5338</v>
      </c>
      <c r="C2658" s="69"/>
      <c r="D2658" s="70"/>
      <c r="E2658" s="6" t="s">
        <v>3340</v>
      </c>
    </row>
    <row r="2659" spans="1:5" ht="15" x14ac:dyDescent="0.25">
      <c r="A2659" s="67" t="s">
        <v>5339</v>
      </c>
      <c r="B2659" s="68" t="s">
        <v>5340</v>
      </c>
      <c r="C2659" s="69"/>
      <c r="D2659" s="70"/>
      <c r="E2659" s="6" t="s">
        <v>3340</v>
      </c>
    </row>
    <row r="2660" spans="1:5" ht="30" x14ac:dyDescent="0.25">
      <c r="A2660" s="67" t="s">
        <v>5341</v>
      </c>
      <c r="B2660" s="68" t="s">
        <v>5342</v>
      </c>
      <c r="C2660" s="69" t="s">
        <v>3393</v>
      </c>
      <c r="D2660" s="70">
        <v>64.52</v>
      </c>
      <c r="E2660" s="6" t="s">
        <v>3340</v>
      </c>
    </row>
    <row r="2661" spans="1:5" ht="15" x14ac:dyDescent="0.25">
      <c r="A2661" s="67" t="s">
        <v>5343</v>
      </c>
      <c r="B2661" s="68" t="s">
        <v>5344</v>
      </c>
      <c r="C2661" s="69"/>
      <c r="D2661" s="70"/>
      <c r="E2661" s="6" t="s">
        <v>3340</v>
      </c>
    </row>
    <row r="2662" spans="1:5" ht="45" x14ac:dyDescent="0.25">
      <c r="A2662" s="67" t="s">
        <v>5345</v>
      </c>
      <c r="B2662" s="68" t="s">
        <v>5346</v>
      </c>
      <c r="C2662" s="69" t="s">
        <v>3393</v>
      </c>
      <c r="D2662" s="70">
        <v>50.24</v>
      </c>
      <c r="E2662" s="6" t="s">
        <v>3340</v>
      </c>
    </row>
    <row r="2663" spans="1:5" ht="45" x14ac:dyDescent="0.25">
      <c r="A2663" s="67" t="s">
        <v>5347</v>
      </c>
      <c r="B2663" s="68" t="s">
        <v>5348</v>
      </c>
      <c r="C2663" s="69" t="s">
        <v>3451</v>
      </c>
      <c r="D2663" s="70">
        <v>6.91</v>
      </c>
      <c r="E2663" s="6" t="s">
        <v>3340</v>
      </c>
    </row>
    <row r="2664" spans="1:5" ht="45" x14ac:dyDescent="0.25">
      <c r="A2664" s="67" t="s">
        <v>5349</v>
      </c>
      <c r="B2664" s="68" t="s">
        <v>5350</v>
      </c>
      <c r="C2664" s="69" t="s">
        <v>3393</v>
      </c>
      <c r="D2664" s="70">
        <v>126.24</v>
      </c>
      <c r="E2664" s="6" t="s">
        <v>3340</v>
      </c>
    </row>
    <row r="2665" spans="1:5" ht="45" x14ac:dyDescent="0.25">
      <c r="A2665" s="67" t="s">
        <v>5351</v>
      </c>
      <c r="B2665" s="68" t="s">
        <v>5352</v>
      </c>
      <c r="C2665" s="69" t="s">
        <v>3451</v>
      </c>
      <c r="D2665" s="70">
        <v>19.690000000000001</v>
      </c>
      <c r="E2665" s="6" t="s">
        <v>3340</v>
      </c>
    </row>
    <row r="2666" spans="1:5" ht="45" x14ac:dyDescent="0.25">
      <c r="A2666" s="67" t="s">
        <v>5353</v>
      </c>
      <c r="B2666" s="68" t="s">
        <v>5354</v>
      </c>
      <c r="C2666" s="69" t="s">
        <v>3393</v>
      </c>
      <c r="D2666" s="70">
        <v>57.01</v>
      </c>
      <c r="E2666" s="6" t="s">
        <v>3340</v>
      </c>
    </row>
    <row r="2667" spans="1:5" ht="45" x14ac:dyDescent="0.25">
      <c r="A2667" s="67" t="s">
        <v>5355</v>
      </c>
      <c r="B2667" s="68" t="s">
        <v>5356</v>
      </c>
      <c r="C2667" s="69" t="s">
        <v>3451</v>
      </c>
      <c r="D2667" s="70">
        <v>7.86</v>
      </c>
      <c r="E2667" s="6" t="s">
        <v>3340</v>
      </c>
    </row>
    <row r="2668" spans="1:5" ht="45" x14ac:dyDescent="0.25">
      <c r="A2668" s="67" t="s">
        <v>5357</v>
      </c>
      <c r="B2668" s="68" t="s">
        <v>5358</v>
      </c>
      <c r="C2668" s="69" t="s">
        <v>3393</v>
      </c>
      <c r="D2668" s="70">
        <v>49.58</v>
      </c>
      <c r="E2668" s="6" t="s">
        <v>3340</v>
      </c>
    </row>
    <row r="2669" spans="1:5" ht="45" x14ac:dyDescent="0.25">
      <c r="A2669" s="67" t="s">
        <v>5359</v>
      </c>
      <c r="B2669" s="68" t="s">
        <v>5360</v>
      </c>
      <c r="C2669" s="69" t="s">
        <v>3451</v>
      </c>
      <c r="D2669" s="70">
        <v>6.59</v>
      </c>
      <c r="E2669" s="6" t="s">
        <v>3340</v>
      </c>
    </row>
    <row r="2670" spans="1:5" ht="30" x14ac:dyDescent="0.25">
      <c r="A2670" s="67" t="s">
        <v>5361</v>
      </c>
      <c r="B2670" s="68" t="s">
        <v>5362</v>
      </c>
      <c r="C2670" s="69" t="s">
        <v>3393</v>
      </c>
      <c r="D2670" s="70">
        <v>79.94</v>
      </c>
      <c r="E2670" s="6" t="s">
        <v>3340</v>
      </c>
    </row>
    <row r="2671" spans="1:5" ht="30" x14ac:dyDescent="0.25">
      <c r="A2671" s="67" t="s">
        <v>5363</v>
      </c>
      <c r="B2671" s="68" t="s">
        <v>5364</v>
      </c>
      <c r="C2671" s="69" t="s">
        <v>3393</v>
      </c>
      <c r="D2671" s="70">
        <v>11.97</v>
      </c>
      <c r="E2671" s="6" t="s">
        <v>3340</v>
      </c>
    </row>
    <row r="2672" spans="1:5" ht="30" x14ac:dyDescent="0.25">
      <c r="A2672" s="67" t="s">
        <v>5365</v>
      </c>
      <c r="B2672" s="68" t="s">
        <v>5366</v>
      </c>
      <c r="C2672" s="69" t="s">
        <v>3393</v>
      </c>
      <c r="D2672" s="70">
        <v>13.63</v>
      </c>
      <c r="E2672" s="6" t="s">
        <v>3340</v>
      </c>
    </row>
    <row r="2673" spans="1:5" ht="30" x14ac:dyDescent="0.25">
      <c r="A2673" s="67" t="s">
        <v>5367</v>
      </c>
      <c r="B2673" s="68" t="s">
        <v>5368</v>
      </c>
      <c r="C2673" s="69" t="s">
        <v>3393</v>
      </c>
      <c r="D2673" s="70">
        <v>13.14</v>
      </c>
      <c r="E2673" s="6" t="s">
        <v>3340</v>
      </c>
    </row>
    <row r="2674" spans="1:5" ht="30" x14ac:dyDescent="0.25">
      <c r="A2674" s="67" t="s">
        <v>5369</v>
      </c>
      <c r="B2674" s="68" t="s">
        <v>5370</v>
      </c>
      <c r="C2674" s="69" t="s">
        <v>3393</v>
      </c>
      <c r="D2674" s="70">
        <v>17.87</v>
      </c>
      <c r="E2674" s="6" t="s">
        <v>3340</v>
      </c>
    </row>
    <row r="2675" spans="1:5" ht="30" x14ac:dyDescent="0.25">
      <c r="A2675" s="67" t="s">
        <v>5371</v>
      </c>
      <c r="B2675" s="68" t="s">
        <v>5372</v>
      </c>
      <c r="C2675" s="69" t="s">
        <v>3451</v>
      </c>
      <c r="D2675" s="70">
        <v>1.33</v>
      </c>
      <c r="E2675" s="6" t="s">
        <v>3340</v>
      </c>
    </row>
    <row r="2676" spans="1:5" ht="45" x14ac:dyDescent="0.25">
      <c r="A2676" s="67" t="s">
        <v>5373</v>
      </c>
      <c r="B2676" s="68" t="s">
        <v>5374</v>
      </c>
      <c r="C2676" s="69" t="s">
        <v>3451</v>
      </c>
      <c r="D2676" s="70">
        <v>1.49</v>
      </c>
      <c r="E2676" s="6" t="s">
        <v>3340</v>
      </c>
    </row>
    <row r="2677" spans="1:5" ht="30" x14ac:dyDescent="0.25">
      <c r="A2677" s="67" t="s">
        <v>5375</v>
      </c>
      <c r="B2677" s="68" t="s">
        <v>5376</v>
      </c>
      <c r="C2677" s="69" t="s">
        <v>3451</v>
      </c>
      <c r="D2677" s="70">
        <v>1.44</v>
      </c>
      <c r="E2677" s="6" t="s">
        <v>3340</v>
      </c>
    </row>
    <row r="2678" spans="1:5" ht="45" x14ac:dyDescent="0.25">
      <c r="A2678" s="67" t="s">
        <v>5377</v>
      </c>
      <c r="B2678" s="68" t="s">
        <v>5378</v>
      </c>
      <c r="C2678" s="69" t="s">
        <v>3451</v>
      </c>
      <c r="D2678" s="70">
        <v>1.92</v>
      </c>
      <c r="E2678" s="6" t="s">
        <v>3340</v>
      </c>
    </row>
    <row r="2679" spans="1:5" ht="15" x14ac:dyDescent="0.25">
      <c r="A2679" s="67" t="s">
        <v>5379</v>
      </c>
      <c r="B2679" s="68" t="s">
        <v>5380</v>
      </c>
      <c r="C2679" s="69"/>
      <c r="D2679" s="70"/>
      <c r="E2679" s="6" t="s">
        <v>3340</v>
      </c>
    </row>
    <row r="2680" spans="1:5" ht="45" x14ac:dyDescent="0.25">
      <c r="A2680" s="67" t="s">
        <v>5381</v>
      </c>
      <c r="B2680" s="68" t="s">
        <v>5382</v>
      </c>
      <c r="C2680" s="69" t="s">
        <v>3393</v>
      </c>
      <c r="D2680" s="70">
        <v>153.54</v>
      </c>
      <c r="E2680" s="6" t="s">
        <v>3340</v>
      </c>
    </row>
    <row r="2681" spans="1:5" ht="45" x14ac:dyDescent="0.25">
      <c r="A2681" s="67" t="s">
        <v>5383</v>
      </c>
      <c r="B2681" s="68" t="s">
        <v>5384</v>
      </c>
      <c r="C2681" s="69" t="s">
        <v>3393</v>
      </c>
      <c r="D2681" s="70">
        <v>220.78</v>
      </c>
      <c r="E2681" s="6" t="s">
        <v>3340</v>
      </c>
    </row>
    <row r="2682" spans="1:5" ht="45" x14ac:dyDescent="0.25">
      <c r="A2682" s="67" t="s">
        <v>5385</v>
      </c>
      <c r="B2682" s="68" t="s">
        <v>5386</v>
      </c>
      <c r="C2682" s="69" t="s">
        <v>3393</v>
      </c>
      <c r="D2682" s="70">
        <v>167.87</v>
      </c>
      <c r="E2682" s="6" t="s">
        <v>3340</v>
      </c>
    </row>
    <row r="2683" spans="1:5" ht="45" x14ac:dyDescent="0.25">
      <c r="A2683" s="67" t="s">
        <v>5387</v>
      </c>
      <c r="B2683" s="68" t="s">
        <v>5388</v>
      </c>
      <c r="C2683" s="69" t="s">
        <v>3451</v>
      </c>
      <c r="D2683" s="70">
        <v>41.19</v>
      </c>
      <c r="E2683" s="6" t="s">
        <v>3340</v>
      </c>
    </row>
    <row r="2684" spans="1:5" ht="60" x14ac:dyDescent="0.25">
      <c r="A2684" s="67" t="s">
        <v>5389</v>
      </c>
      <c r="B2684" s="68" t="s">
        <v>5390</v>
      </c>
      <c r="C2684" s="69" t="s">
        <v>3393</v>
      </c>
      <c r="D2684" s="70">
        <v>265.63</v>
      </c>
      <c r="E2684" s="6" t="s">
        <v>3340</v>
      </c>
    </row>
    <row r="2685" spans="1:5" ht="60" x14ac:dyDescent="0.25">
      <c r="A2685" s="67" t="s">
        <v>5391</v>
      </c>
      <c r="B2685" s="68" t="s">
        <v>5392</v>
      </c>
      <c r="C2685" s="69" t="s">
        <v>3451</v>
      </c>
      <c r="D2685" s="70">
        <v>54.3</v>
      </c>
      <c r="E2685" s="6" t="s">
        <v>3340</v>
      </c>
    </row>
    <row r="2686" spans="1:5" ht="45" x14ac:dyDescent="0.25">
      <c r="A2686" s="67" t="s">
        <v>5393</v>
      </c>
      <c r="B2686" s="68" t="s">
        <v>5394</v>
      </c>
      <c r="C2686" s="69" t="s">
        <v>3393</v>
      </c>
      <c r="D2686" s="70">
        <v>43.87</v>
      </c>
      <c r="E2686" s="6" t="s">
        <v>3340</v>
      </c>
    </row>
    <row r="2687" spans="1:5" ht="45" x14ac:dyDescent="0.25">
      <c r="A2687" s="67" t="s">
        <v>5395</v>
      </c>
      <c r="B2687" s="68" t="s">
        <v>5396</v>
      </c>
      <c r="C2687" s="69" t="s">
        <v>3393</v>
      </c>
      <c r="D2687" s="70">
        <v>40.61</v>
      </c>
      <c r="E2687" s="6" t="s">
        <v>3340</v>
      </c>
    </row>
    <row r="2688" spans="1:5" ht="45" x14ac:dyDescent="0.25">
      <c r="A2688" s="67" t="s">
        <v>5397</v>
      </c>
      <c r="B2688" s="68" t="s">
        <v>5398</v>
      </c>
      <c r="C2688" s="69" t="s">
        <v>3393</v>
      </c>
      <c r="D2688" s="70">
        <v>65.91</v>
      </c>
      <c r="E2688" s="6" t="s">
        <v>3340</v>
      </c>
    </row>
    <row r="2689" spans="1:5" ht="45" x14ac:dyDescent="0.25">
      <c r="A2689" s="67" t="s">
        <v>5399</v>
      </c>
      <c r="B2689" s="68" t="s">
        <v>5400</v>
      </c>
      <c r="C2689" s="69" t="s">
        <v>3393</v>
      </c>
      <c r="D2689" s="70">
        <v>60.47</v>
      </c>
      <c r="E2689" s="6" t="s">
        <v>3340</v>
      </c>
    </row>
    <row r="2690" spans="1:5" ht="45" x14ac:dyDescent="0.25">
      <c r="A2690" s="67" t="s">
        <v>5401</v>
      </c>
      <c r="B2690" s="68" t="s">
        <v>5402</v>
      </c>
      <c r="C2690" s="69" t="s">
        <v>3393</v>
      </c>
      <c r="D2690" s="70">
        <v>61.41</v>
      </c>
      <c r="E2690" s="6" t="s">
        <v>3340</v>
      </c>
    </row>
    <row r="2691" spans="1:5" ht="45" x14ac:dyDescent="0.25">
      <c r="A2691" s="67" t="s">
        <v>5403</v>
      </c>
      <c r="B2691" s="68" t="s">
        <v>5404</v>
      </c>
      <c r="C2691" s="69" t="s">
        <v>3451</v>
      </c>
      <c r="D2691" s="70">
        <v>4.3899999999999997</v>
      </c>
      <c r="E2691" s="6" t="s">
        <v>3340</v>
      </c>
    </row>
    <row r="2692" spans="1:5" ht="45" x14ac:dyDescent="0.25">
      <c r="A2692" s="67" t="s">
        <v>5405</v>
      </c>
      <c r="B2692" s="68" t="s">
        <v>5406</v>
      </c>
      <c r="C2692" s="69" t="s">
        <v>3451</v>
      </c>
      <c r="D2692" s="70">
        <v>4.0599999999999996</v>
      </c>
      <c r="E2692" s="6" t="s">
        <v>3340</v>
      </c>
    </row>
    <row r="2693" spans="1:5" ht="15" x14ac:dyDescent="0.25">
      <c r="A2693" s="67" t="s">
        <v>5407</v>
      </c>
      <c r="B2693" s="68" t="s">
        <v>5408</v>
      </c>
      <c r="C2693" s="69"/>
      <c r="D2693" s="70"/>
      <c r="E2693" s="6" t="s">
        <v>3340</v>
      </c>
    </row>
    <row r="2694" spans="1:5" ht="45" x14ac:dyDescent="0.25">
      <c r="A2694" s="67" t="s">
        <v>5409</v>
      </c>
      <c r="B2694" s="68" t="s">
        <v>5410</v>
      </c>
      <c r="C2694" s="69" t="s">
        <v>3393</v>
      </c>
      <c r="D2694" s="70">
        <v>138.97</v>
      </c>
      <c r="E2694" s="6" t="s">
        <v>3340</v>
      </c>
    </row>
    <row r="2695" spans="1:5" ht="45" x14ac:dyDescent="0.25">
      <c r="A2695" s="67" t="s">
        <v>5411</v>
      </c>
      <c r="B2695" s="68" t="s">
        <v>5412</v>
      </c>
      <c r="C2695" s="69" t="s">
        <v>3451</v>
      </c>
      <c r="D2695" s="70">
        <v>29.09</v>
      </c>
      <c r="E2695" s="6" t="s">
        <v>3340</v>
      </c>
    </row>
    <row r="2696" spans="1:5" ht="45" x14ac:dyDescent="0.25">
      <c r="A2696" s="67" t="s">
        <v>5413</v>
      </c>
      <c r="B2696" s="68" t="s">
        <v>5414</v>
      </c>
      <c r="C2696" s="69" t="s">
        <v>3393</v>
      </c>
      <c r="D2696" s="70">
        <v>203.01</v>
      </c>
      <c r="E2696" s="6" t="s">
        <v>3340</v>
      </c>
    </row>
    <row r="2697" spans="1:5" ht="45" x14ac:dyDescent="0.25">
      <c r="A2697" s="67" t="s">
        <v>5415</v>
      </c>
      <c r="B2697" s="68" t="s">
        <v>5416</v>
      </c>
      <c r="C2697" s="69" t="s">
        <v>3451</v>
      </c>
      <c r="D2697" s="70">
        <v>40.24</v>
      </c>
      <c r="E2697" s="6" t="s">
        <v>3340</v>
      </c>
    </row>
    <row r="2698" spans="1:5" ht="45" x14ac:dyDescent="0.25">
      <c r="A2698" s="67" t="s">
        <v>5417</v>
      </c>
      <c r="B2698" s="68" t="s">
        <v>5418</v>
      </c>
      <c r="C2698" s="69" t="s">
        <v>3393</v>
      </c>
      <c r="D2698" s="70">
        <v>148.26</v>
      </c>
      <c r="E2698" s="6" t="s">
        <v>3340</v>
      </c>
    </row>
    <row r="2699" spans="1:5" ht="45" x14ac:dyDescent="0.25">
      <c r="A2699" s="67" t="s">
        <v>5419</v>
      </c>
      <c r="B2699" s="68" t="s">
        <v>5420</v>
      </c>
      <c r="C2699" s="69" t="s">
        <v>3451</v>
      </c>
      <c r="D2699" s="70">
        <v>30.71</v>
      </c>
      <c r="E2699" s="6" t="s">
        <v>3340</v>
      </c>
    </row>
    <row r="2700" spans="1:5" ht="45" x14ac:dyDescent="0.25">
      <c r="A2700" s="67" t="s">
        <v>5421</v>
      </c>
      <c r="B2700" s="68" t="s">
        <v>5422</v>
      </c>
      <c r="C2700" s="69" t="s">
        <v>3393</v>
      </c>
      <c r="D2700" s="70">
        <v>193.71</v>
      </c>
      <c r="E2700" s="6" t="s">
        <v>3340</v>
      </c>
    </row>
    <row r="2701" spans="1:5" ht="45" x14ac:dyDescent="0.25">
      <c r="A2701" s="67" t="s">
        <v>5423</v>
      </c>
      <c r="B2701" s="68" t="s">
        <v>5424</v>
      </c>
      <c r="C2701" s="69" t="s">
        <v>3451</v>
      </c>
      <c r="D2701" s="70">
        <v>38.9</v>
      </c>
      <c r="E2701" s="6" t="s">
        <v>3340</v>
      </c>
    </row>
    <row r="2702" spans="1:5" ht="45" x14ac:dyDescent="0.25">
      <c r="A2702" s="67" t="s">
        <v>5425</v>
      </c>
      <c r="B2702" s="68" t="s">
        <v>5426</v>
      </c>
      <c r="C2702" s="69" t="s">
        <v>3393</v>
      </c>
      <c r="D2702" s="70">
        <v>201.92</v>
      </c>
      <c r="E2702" s="6" t="s">
        <v>3340</v>
      </c>
    </row>
    <row r="2703" spans="1:5" ht="45" x14ac:dyDescent="0.25">
      <c r="A2703" s="67" t="s">
        <v>5427</v>
      </c>
      <c r="B2703" s="68" t="s">
        <v>5428</v>
      </c>
      <c r="C2703" s="69" t="s">
        <v>3451</v>
      </c>
      <c r="D2703" s="70">
        <v>40.33</v>
      </c>
      <c r="E2703" s="6" t="s">
        <v>3340</v>
      </c>
    </row>
    <row r="2704" spans="1:5" ht="45" x14ac:dyDescent="0.25">
      <c r="A2704" s="67" t="s">
        <v>5429</v>
      </c>
      <c r="B2704" s="68" t="s">
        <v>5430</v>
      </c>
      <c r="C2704" s="69" t="s">
        <v>3393</v>
      </c>
      <c r="D2704" s="70">
        <v>244.72</v>
      </c>
      <c r="E2704" s="6" t="s">
        <v>3340</v>
      </c>
    </row>
    <row r="2705" spans="1:5" ht="45" x14ac:dyDescent="0.25">
      <c r="A2705" s="67" t="s">
        <v>5431</v>
      </c>
      <c r="B2705" s="68" t="s">
        <v>5432</v>
      </c>
      <c r="C2705" s="69" t="s">
        <v>3451</v>
      </c>
      <c r="D2705" s="70">
        <v>47.78</v>
      </c>
      <c r="E2705" s="6" t="s">
        <v>3340</v>
      </c>
    </row>
    <row r="2706" spans="1:5" ht="15" x14ac:dyDescent="0.25">
      <c r="A2706" s="67" t="s">
        <v>5433</v>
      </c>
      <c r="B2706" s="68" t="s">
        <v>5434</v>
      </c>
      <c r="C2706" s="69"/>
      <c r="D2706" s="70"/>
      <c r="E2706" s="6" t="s">
        <v>3340</v>
      </c>
    </row>
    <row r="2707" spans="1:5" ht="30" x14ac:dyDescent="0.25">
      <c r="A2707" s="67" t="s">
        <v>5435</v>
      </c>
      <c r="B2707" s="68" t="s">
        <v>5436</v>
      </c>
      <c r="C2707" s="69" t="s">
        <v>3393</v>
      </c>
      <c r="D2707" s="70">
        <v>167.68</v>
      </c>
      <c r="E2707" s="6" t="s">
        <v>3340</v>
      </c>
    </row>
    <row r="2708" spans="1:5" ht="30" x14ac:dyDescent="0.25">
      <c r="A2708" s="67" t="s">
        <v>5437</v>
      </c>
      <c r="B2708" s="68" t="s">
        <v>5438</v>
      </c>
      <c r="C2708" s="69" t="s">
        <v>3393</v>
      </c>
      <c r="D2708" s="70">
        <v>110.94</v>
      </c>
      <c r="E2708" s="6" t="s">
        <v>3340</v>
      </c>
    </row>
    <row r="2709" spans="1:5" ht="30" x14ac:dyDescent="0.25">
      <c r="A2709" s="67" t="s">
        <v>5439</v>
      </c>
      <c r="B2709" s="68" t="s">
        <v>5440</v>
      </c>
      <c r="C2709" s="69" t="s">
        <v>3393</v>
      </c>
      <c r="D2709" s="70">
        <v>97.17</v>
      </c>
      <c r="E2709" s="6" t="s">
        <v>3340</v>
      </c>
    </row>
    <row r="2710" spans="1:5" ht="30" x14ac:dyDescent="0.25">
      <c r="A2710" s="67" t="s">
        <v>5441</v>
      </c>
      <c r="B2710" s="68" t="s">
        <v>5442</v>
      </c>
      <c r="C2710" s="69" t="s">
        <v>3393</v>
      </c>
      <c r="D2710" s="70">
        <v>94.53</v>
      </c>
      <c r="E2710" s="6" t="s">
        <v>3340</v>
      </c>
    </row>
    <row r="2711" spans="1:5" ht="30" x14ac:dyDescent="0.25">
      <c r="A2711" s="67" t="s">
        <v>5443</v>
      </c>
      <c r="B2711" s="68" t="s">
        <v>5444</v>
      </c>
      <c r="C2711" s="69" t="s">
        <v>3393</v>
      </c>
      <c r="D2711" s="70">
        <v>86.11</v>
      </c>
      <c r="E2711" s="6" t="s">
        <v>3340</v>
      </c>
    </row>
    <row r="2712" spans="1:5" ht="15" x14ac:dyDescent="0.25">
      <c r="A2712" s="67" t="s">
        <v>5445</v>
      </c>
      <c r="B2712" s="68" t="s">
        <v>5446</v>
      </c>
      <c r="C2712" s="69"/>
      <c r="D2712" s="70"/>
      <c r="E2712" s="6" t="s">
        <v>3340</v>
      </c>
    </row>
    <row r="2713" spans="1:5" ht="30" x14ac:dyDescent="0.25">
      <c r="A2713" s="67" t="s">
        <v>5447</v>
      </c>
      <c r="B2713" s="68" t="s">
        <v>5448</v>
      </c>
      <c r="C2713" s="69" t="s">
        <v>3393</v>
      </c>
      <c r="D2713" s="70">
        <v>192.83</v>
      </c>
      <c r="E2713" s="6" t="s">
        <v>3340</v>
      </c>
    </row>
    <row r="2714" spans="1:5" ht="30" x14ac:dyDescent="0.25">
      <c r="A2714" s="67" t="s">
        <v>5449</v>
      </c>
      <c r="B2714" s="68" t="s">
        <v>5450</v>
      </c>
      <c r="C2714" s="69" t="s">
        <v>3393</v>
      </c>
      <c r="D2714" s="70">
        <v>377.66</v>
      </c>
      <c r="E2714" s="6" t="s">
        <v>3340</v>
      </c>
    </row>
    <row r="2715" spans="1:5" ht="30" x14ac:dyDescent="0.25">
      <c r="A2715" s="67" t="s">
        <v>5451</v>
      </c>
      <c r="B2715" s="68" t="s">
        <v>5452</v>
      </c>
      <c r="C2715" s="69" t="s">
        <v>3393</v>
      </c>
      <c r="D2715" s="70">
        <v>354.03</v>
      </c>
      <c r="E2715" s="6" t="s">
        <v>3340</v>
      </c>
    </row>
    <row r="2716" spans="1:5" ht="15" x14ac:dyDescent="0.25">
      <c r="A2716" s="67" t="s">
        <v>5453</v>
      </c>
      <c r="B2716" s="68" t="s">
        <v>5454</v>
      </c>
      <c r="C2716" s="69"/>
      <c r="D2716" s="70"/>
      <c r="E2716" s="6" t="s">
        <v>3340</v>
      </c>
    </row>
    <row r="2717" spans="1:5" ht="45" x14ac:dyDescent="0.25">
      <c r="A2717" s="67" t="s">
        <v>5455</v>
      </c>
      <c r="B2717" s="68" t="s">
        <v>5456</v>
      </c>
      <c r="C2717" s="69" t="s">
        <v>3393</v>
      </c>
      <c r="D2717" s="70">
        <v>141.38</v>
      </c>
      <c r="E2717" s="6" t="s">
        <v>3340</v>
      </c>
    </row>
    <row r="2718" spans="1:5" ht="45" x14ac:dyDescent="0.25">
      <c r="A2718" s="67" t="s">
        <v>5457</v>
      </c>
      <c r="B2718" s="68" t="s">
        <v>5458</v>
      </c>
      <c r="C2718" s="69" t="s">
        <v>3393</v>
      </c>
      <c r="D2718" s="70">
        <v>151.66999999999999</v>
      </c>
      <c r="E2718" s="6" t="s">
        <v>3340</v>
      </c>
    </row>
    <row r="2719" spans="1:5" ht="45" x14ac:dyDescent="0.25">
      <c r="A2719" s="67" t="s">
        <v>5459</v>
      </c>
      <c r="B2719" s="68" t="s">
        <v>5460</v>
      </c>
      <c r="C2719" s="69" t="s">
        <v>3393</v>
      </c>
      <c r="D2719" s="70">
        <v>54.26</v>
      </c>
      <c r="E2719" s="6" t="s">
        <v>3340</v>
      </c>
    </row>
    <row r="2720" spans="1:5" ht="15" x14ac:dyDescent="0.25">
      <c r="A2720" s="67" t="s">
        <v>5461</v>
      </c>
      <c r="B2720" s="68" t="s">
        <v>5462</v>
      </c>
      <c r="C2720" s="69"/>
      <c r="D2720" s="70"/>
      <c r="E2720" s="6" t="s">
        <v>3340</v>
      </c>
    </row>
    <row r="2721" spans="1:5" ht="15" x14ac:dyDescent="0.25">
      <c r="A2721" s="67" t="s">
        <v>5463</v>
      </c>
      <c r="B2721" s="68" t="s">
        <v>5464</v>
      </c>
      <c r="C2721" s="69"/>
      <c r="D2721" s="70"/>
      <c r="E2721" s="6" t="s">
        <v>3340</v>
      </c>
    </row>
    <row r="2722" spans="1:5" ht="15" x14ac:dyDescent="0.25">
      <c r="A2722" s="67" t="s">
        <v>5465</v>
      </c>
      <c r="B2722" s="68" t="s">
        <v>5466</v>
      </c>
      <c r="C2722" s="69" t="s">
        <v>3393</v>
      </c>
      <c r="D2722" s="70">
        <v>484.72</v>
      </c>
      <c r="E2722" s="6" t="s">
        <v>3340</v>
      </c>
    </row>
    <row r="2723" spans="1:5" ht="30" x14ac:dyDescent="0.25">
      <c r="A2723" s="67" t="s">
        <v>5467</v>
      </c>
      <c r="B2723" s="68" t="s">
        <v>5468</v>
      </c>
      <c r="C2723" s="69" t="s">
        <v>3451</v>
      </c>
      <c r="D2723" s="70">
        <v>171.36</v>
      </c>
      <c r="E2723" s="6" t="s">
        <v>3340</v>
      </c>
    </row>
    <row r="2724" spans="1:5" ht="30" x14ac:dyDescent="0.25">
      <c r="A2724" s="67" t="s">
        <v>5469</v>
      </c>
      <c r="B2724" s="68" t="s">
        <v>5470</v>
      </c>
      <c r="C2724" s="69" t="s">
        <v>3451</v>
      </c>
      <c r="D2724" s="70">
        <v>202.72</v>
      </c>
      <c r="E2724" s="6" t="s">
        <v>3340</v>
      </c>
    </row>
    <row r="2725" spans="1:5" ht="15" x14ac:dyDescent="0.25">
      <c r="A2725" s="67" t="s">
        <v>5471</v>
      </c>
      <c r="B2725" s="68" t="s">
        <v>5472</v>
      </c>
      <c r="C2725" s="69" t="s">
        <v>3451</v>
      </c>
      <c r="D2725" s="70">
        <v>421.87</v>
      </c>
      <c r="E2725" s="6" t="s">
        <v>3340</v>
      </c>
    </row>
    <row r="2726" spans="1:5" ht="30" x14ac:dyDescent="0.25">
      <c r="A2726" s="67" t="s">
        <v>5473</v>
      </c>
      <c r="B2726" s="68" t="s">
        <v>5474</v>
      </c>
      <c r="C2726" s="69" t="s">
        <v>3451</v>
      </c>
      <c r="D2726" s="70">
        <v>85.68</v>
      </c>
      <c r="E2726" s="6" t="s">
        <v>3340</v>
      </c>
    </row>
    <row r="2727" spans="1:5" ht="30" x14ac:dyDescent="0.25">
      <c r="A2727" s="67" t="s">
        <v>5475</v>
      </c>
      <c r="B2727" s="68" t="s">
        <v>5476</v>
      </c>
      <c r="C2727" s="69" t="s">
        <v>3451</v>
      </c>
      <c r="D2727" s="70">
        <v>95.54</v>
      </c>
      <c r="E2727" s="6" t="s">
        <v>3340</v>
      </c>
    </row>
    <row r="2728" spans="1:5" ht="15" x14ac:dyDescent="0.25">
      <c r="A2728" s="67" t="s">
        <v>5477</v>
      </c>
      <c r="B2728" s="68" t="s">
        <v>5478</v>
      </c>
      <c r="C2728" s="69"/>
      <c r="D2728" s="70"/>
      <c r="E2728" s="6" t="s">
        <v>3340</v>
      </c>
    </row>
    <row r="2729" spans="1:5" ht="30" x14ac:dyDescent="0.25">
      <c r="A2729" s="67" t="s">
        <v>5479</v>
      </c>
      <c r="B2729" s="68" t="s">
        <v>5480</v>
      </c>
      <c r="C2729" s="69" t="s">
        <v>3393</v>
      </c>
      <c r="D2729" s="70">
        <v>934.61</v>
      </c>
      <c r="E2729" s="6" t="s">
        <v>3340</v>
      </c>
    </row>
    <row r="2730" spans="1:5" ht="30" x14ac:dyDescent="0.25">
      <c r="A2730" s="67" t="s">
        <v>5481</v>
      </c>
      <c r="B2730" s="68" t="s">
        <v>5482</v>
      </c>
      <c r="C2730" s="69" t="s">
        <v>3393</v>
      </c>
      <c r="D2730" s="70">
        <v>943.4</v>
      </c>
      <c r="E2730" s="6" t="s">
        <v>3340</v>
      </c>
    </row>
    <row r="2731" spans="1:5" ht="30" x14ac:dyDescent="0.25">
      <c r="A2731" s="67" t="s">
        <v>5483</v>
      </c>
      <c r="B2731" s="68" t="s">
        <v>5484</v>
      </c>
      <c r="C2731" s="69" t="s">
        <v>3393</v>
      </c>
      <c r="D2731" s="70">
        <v>1072.56</v>
      </c>
      <c r="E2731" s="6" t="s">
        <v>3340</v>
      </c>
    </row>
    <row r="2732" spans="1:5" ht="30" x14ac:dyDescent="0.25">
      <c r="A2732" s="67" t="s">
        <v>5485</v>
      </c>
      <c r="B2732" s="68" t="s">
        <v>5486</v>
      </c>
      <c r="C2732" s="69" t="s">
        <v>3393</v>
      </c>
      <c r="D2732" s="70">
        <v>1070.05</v>
      </c>
      <c r="E2732" s="6" t="s">
        <v>3340</v>
      </c>
    </row>
    <row r="2733" spans="1:5" ht="15" x14ac:dyDescent="0.25">
      <c r="A2733" s="67" t="s">
        <v>5487</v>
      </c>
      <c r="B2733" s="68" t="s">
        <v>5488</v>
      </c>
      <c r="C2733" s="69" t="s">
        <v>3451</v>
      </c>
      <c r="D2733" s="70">
        <v>479.88</v>
      </c>
      <c r="E2733" s="6" t="s">
        <v>3340</v>
      </c>
    </row>
    <row r="2734" spans="1:5" ht="15" x14ac:dyDescent="0.25">
      <c r="A2734" s="67" t="s">
        <v>5489</v>
      </c>
      <c r="B2734" s="68" t="s">
        <v>5490</v>
      </c>
      <c r="C2734" s="69" t="s">
        <v>3451</v>
      </c>
      <c r="D2734" s="70">
        <v>494.16</v>
      </c>
      <c r="E2734" s="6" t="s">
        <v>3340</v>
      </c>
    </row>
    <row r="2735" spans="1:5" ht="15" x14ac:dyDescent="0.25">
      <c r="A2735" s="67" t="s">
        <v>5491</v>
      </c>
      <c r="B2735" s="68" t="s">
        <v>5492</v>
      </c>
      <c r="C2735" s="69" t="s">
        <v>3451</v>
      </c>
      <c r="D2735" s="70">
        <v>65.73</v>
      </c>
      <c r="E2735" s="6" t="s">
        <v>3340</v>
      </c>
    </row>
    <row r="2736" spans="1:5" ht="15" x14ac:dyDescent="0.25">
      <c r="A2736" s="67" t="s">
        <v>5493</v>
      </c>
      <c r="B2736" s="68" t="s">
        <v>5494</v>
      </c>
      <c r="C2736" s="69"/>
      <c r="D2736" s="70"/>
      <c r="E2736" s="6" t="s">
        <v>3340</v>
      </c>
    </row>
    <row r="2737" spans="1:5" ht="15" x14ac:dyDescent="0.25">
      <c r="A2737" s="67" t="s">
        <v>5495</v>
      </c>
      <c r="B2737" s="68" t="s">
        <v>5496</v>
      </c>
      <c r="C2737" s="69" t="s">
        <v>3393</v>
      </c>
      <c r="D2737" s="70">
        <v>301.25</v>
      </c>
      <c r="E2737" s="6" t="s">
        <v>3340</v>
      </c>
    </row>
    <row r="2738" spans="1:5" ht="15" x14ac:dyDescent="0.25">
      <c r="A2738" s="67" t="s">
        <v>5497</v>
      </c>
      <c r="B2738" s="68" t="s">
        <v>5498</v>
      </c>
      <c r="C2738" s="69" t="s">
        <v>3393</v>
      </c>
      <c r="D2738" s="70">
        <v>105.73</v>
      </c>
      <c r="E2738" s="6" t="s">
        <v>3340</v>
      </c>
    </row>
    <row r="2739" spans="1:5" ht="15" x14ac:dyDescent="0.25">
      <c r="A2739" s="67" t="s">
        <v>5499</v>
      </c>
      <c r="B2739" s="68" t="s">
        <v>5500</v>
      </c>
      <c r="C2739" s="69" t="s">
        <v>3451</v>
      </c>
      <c r="D2739" s="70">
        <v>21.38</v>
      </c>
      <c r="E2739" s="6" t="s">
        <v>3340</v>
      </c>
    </row>
    <row r="2740" spans="1:5" ht="15" x14ac:dyDescent="0.25">
      <c r="A2740" s="67" t="s">
        <v>5501</v>
      </c>
      <c r="B2740" s="68" t="s">
        <v>5502</v>
      </c>
      <c r="C2740" s="69" t="s">
        <v>3451</v>
      </c>
      <c r="D2740" s="70">
        <v>60.39</v>
      </c>
      <c r="E2740" s="6" t="s">
        <v>3340</v>
      </c>
    </row>
    <row r="2741" spans="1:5" ht="15" x14ac:dyDescent="0.25">
      <c r="A2741" s="67" t="s">
        <v>5503</v>
      </c>
      <c r="B2741" s="68" t="s">
        <v>5504</v>
      </c>
      <c r="C2741" s="69" t="s">
        <v>3393</v>
      </c>
      <c r="D2741" s="70">
        <v>91.89</v>
      </c>
      <c r="E2741" s="6" t="s">
        <v>3340</v>
      </c>
    </row>
    <row r="2742" spans="1:5" ht="15" x14ac:dyDescent="0.25">
      <c r="A2742" s="67" t="s">
        <v>5505</v>
      </c>
      <c r="B2742" s="68" t="s">
        <v>5506</v>
      </c>
      <c r="C2742" s="69" t="s">
        <v>3451</v>
      </c>
      <c r="D2742" s="70">
        <v>26.68</v>
      </c>
      <c r="E2742" s="6" t="s">
        <v>3340</v>
      </c>
    </row>
    <row r="2743" spans="1:5" ht="15" x14ac:dyDescent="0.25">
      <c r="A2743" s="67" t="s">
        <v>5507</v>
      </c>
      <c r="B2743" s="68" t="s">
        <v>5508</v>
      </c>
      <c r="C2743" s="69" t="s">
        <v>3451</v>
      </c>
      <c r="D2743" s="70">
        <v>82.72</v>
      </c>
      <c r="E2743" s="6" t="s">
        <v>3340</v>
      </c>
    </row>
    <row r="2744" spans="1:5" ht="15" x14ac:dyDescent="0.25">
      <c r="A2744" s="67" t="s">
        <v>5509</v>
      </c>
      <c r="B2744" s="68" t="s">
        <v>5510</v>
      </c>
      <c r="C2744" s="69"/>
      <c r="D2744" s="70"/>
      <c r="E2744" s="6" t="s">
        <v>3340</v>
      </c>
    </row>
    <row r="2745" spans="1:5" ht="15" x14ac:dyDescent="0.25">
      <c r="A2745" s="67" t="s">
        <v>5511</v>
      </c>
      <c r="B2745" s="68" t="s">
        <v>5512</v>
      </c>
      <c r="C2745" s="69" t="s">
        <v>3393</v>
      </c>
      <c r="D2745" s="70">
        <v>67.739999999999995</v>
      </c>
      <c r="E2745" s="6" t="s">
        <v>3340</v>
      </c>
    </row>
    <row r="2746" spans="1:5" ht="15" x14ac:dyDescent="0.25">
      <c r="A2746" s="67" t="s">
        <v>5513</v>
      </c>
      <c r="B2746" s="68" t="s">
        <v>5514</v>
      </c>
      <c r="C2746" s="69"/>
      <c r="D2746" s="70"/>
      <c r="E2746" s="6" t="s">
        <v>3340</v>
      </c>
    </row>
    <row r="2747" spans="1:5" ht="15" x14ac:dyDescent="0.25">
      <c r="A2747" s="67" t="s">
        <v>5515</v>
      </c>
      <c r="B2747" s="68" t="s">
        <v>5516</v>
      </c>
      <c r="C2747" s="69"/>
      <c r="D2747" s="70"/>
      <c r="E2747" s="6" t="s">
        <v>3340</v>
      </c>
    </row>
    <row r="2748" spans="1:5" ht="15" x14ac:dyDescent="0.25">
      <c r="A2748" s="67" t="s">
        <v>5517</v>
      </c>
      <c r="B2748" s="68" t="s">
        <v>5518</v>
      </c>
      <c r="C2748" s="69" t="s">
        <v>3393</v>
      </c>
      <c r="D2748" s="70">
        <v>177.04</v>
      </c>
      <c r="E2748" s="6" t="s">
        <v>3340</v>
      </c>
    </row>
    <row r="2749" spans="1:5" ht="15" x14ac:dyDescent="0.25">
      <c r="A2749" s="67" t="s">
        <v>5519</v>
      </c>
      <c r="B2749" s="68" t="s">
        <v>5520</v>
      </c>
      <c r="C2749" s="69"/>
      <c r="D2749" s="70"/>
      <c r="E2749" s="6" t="s">
        <v>3340</v>
      </c>
    </row>
    <row r="2750" spans="1:5" ht="15" x14ac:dyDescent="0.25">
      <c r="A2750" s="67" t="s">
        <v>5521</v>
      </c>
      <c r="B2750" s="68" t="s">
        <v>5522</v>
      </c>
      <c r="C2750" s="69" t="s">
        <v>3393</v>
      </c>
      <c r="D2750" s="70">
        <v>742.34</v>
      </c>
      <c r="E2750" s="6" t="s">
        <v>3340</v>
      </c>
    </row>
    <row r="2751" spans="1:5" ht="15" x14ac:dyDescent="0.25">
      <c r="A2751" s="67" t="s">
        <v>5523</v>
      </c>
      <c r="B2751" s="68" t="s">
        <v>5524</v>
      </c>
      <c r="C2751" s="69"/>
      <c r="D2751" s="70"/>
      <c r="E2751" s="6" t="s">
        <v>3340</v>
      </c>
    </row>
    <row r="2752" spans="1:5" ht="15" x14ac:dyDescent="0.25">
      <c r="A2752" s="67" t="s">
        <v>5525</v>
      </c>
      <c r="B2752" s="68" t="s">
        <v>5526</v>
      </c>
      <c r="C2752" s="69" t="s">
        <v>3393</v>
      </c>
      <c r="D2752" s="70">
        <v>392.18</v>
      </c>
      <c r="E2752" s="6" t="s">
        <v>3340</v>
      </c>
    </row>
    <row r="2753" spans="1:5" ht="15" x14ac:dyDescent="0.25">
      <c r="A2753" s="67" t="s">
        <v>5527</v>
      </c>
      <c r="B2753" s="68" t="s">
        <v>5528</v>
      </c>
      <c r="C2753" s="69"/>
      <c r="D2753" s="70"/>
      <c r="E2753" s="6" t="s">
        <v>3340</v>
      </c>
    </row>
    <row r="2754" spans="1:5" ht="15" x14ac:dyDescent="0.25">
      <c r="A2754" s="67" t="s">
        <v>5529</v>
      </c>
      <c r="B2754" s="68" t="s">
        <v>5530</v>
      </c>
      <c r="C2754" s="69" t="s">
        <v>3451</v>
      </c>
      <c r="D2754" s="70">
        <v>40.43</v>
      </c>
      <c r="E2754" s="6" t="s">
        <v>3340</v>
      </c>
    </row>
    <row r="2755" spans="1:5" ht="15" x14ac:dyDescent="0.25">
      <c r="A2755" s="67" t="s">
        <v>5531</v>
      </c>
      <c r="B2755" s="68" t="s">
        <v>5532</v>
      </c>
      <c r="C2755" s="69" t="s">
        <v>3451</v>
      </c>
      <c r="D2755" s="70">
        <v>7.81</v>
      </c>
      <c r="E2755" s="6" t="s">
        <v>3340</v>
      </c>
    </row>
    <row r="2756" spans="1:5" ht="15" x14ac:dyDescent="0.25">
      <c r="A2756" s="67" t="s">
        <v>5533</v>
      </c>
      <c r="B2756" s="68" t="s">
        <v>5534</v>
      </c>
      <c r="C2756" s="69"/>
      <c r="D2756" s="70"/>
      <c r="E2756" s="6" t="s">
        <v>3340</v>
      </c>
    </row>
    <row r="2757" spans="1:5" ht="15" x14ac:dyDescent="0.25">
      <c r="A2757" s="67" t="s">
        <v>5535</v>
      </c>
      <c r="B2757" s="68" t="s">
        <v>5536</v>
      </c>
      <c r="C2757" s="69" t="s">
        <v>3393</v>
      </c>
      <c r="D2757" s="70">
        <v>9.98</v>
      </c>
      <c r="E2757" s="6" t="s">
        <v>3340</v>
      </c>
    </row>
    <row r="2758" spans="1:5" ht="15" x14ac:dyDescent="0.25">
      <c r="A2758" s="67" t="s">
        <v>5537</v>
      </c>
      <c r="B2758" s="68" t="s">
        <v>5538</v>
      </c>
      <c r="C2758" s="69" t="s">
        <v>3393</v>
      </c>
      <c r="D2758" s="70">
        <v>51.83</v>
      </c>
      <c r="E2758" s="6" t="s">
        <v>3340</v>
      </c>
    </row>
    <row r="2759" spans="1:5" ht="15" x14ac:dyDescent="0.25">
      <c r="A2759" s="67" t="s">
        <v>5539</v>
      </c>
      <c r="B2759" s="68" t="s">
        <v>5540</v>
      </c>
      <c r="C2759" s="69" t="s">
        <v>3451</v>
      </c>
      <c r="D2759" s="70">
        <v>12.59</v>
      </c>
      <c r="E2759" s="6" t="s">
        <v>3340</v>
      </c>
    </row>
    <row r="2760" spans="1:5" ht="15" x14ac:dyDescent="0.25">
      <c r="A2760" s="67" t="s">
        <v>5541</v>
      </c>
      <c r="B2760" s="68" t="s">
        <v>5542</v>
      </c>
      <c r="C2760" s="69" t="s">
        <v>3393</v>
      </c>
      <c r="D2760" s="70">
        <v>154.47999999999999</v>
      </c>
      <c r="E2760" s="6" t="s">
        <v>3340</v>
      </c>
    </row>
    <row r="2761" spans="1:5" ht="15" x14ac:dyDescent="0.25">
      <c r="A2761" s="67" t="s">
        <v>5543</v>
      </c>
      <c r="B2761" s="68" t="s">
        <v>5544</v>
      </c>
      <c r="C2761" s="69"/>
      <c r="D2761" s="70"/>
      <c r="E2761" s="6" t="s">
        <v>3340</v>
      </c>
    </row>
    <row r="2762" spans="1:5" ht="15" x14ac:dyDescent="0.25">
      <c r="A2762" s="67" t="s">
        <v>5545</v>
      </c>
      <c r="B2762" s="68" t="s">
        <v>5546</v>
      </c>
      <c r="C2762" s="69"/>
      <c r="D2762" s="70"/>
      <c r="E2762" s="6" t="s">
        <v>3340</v>
      </c>
    </row>
    <row r="2763" spans="1:5" ht="15" x14ac:dyDescent="0.25">
      <c r="A2763" s="67" t="s">
        <v>5547</v>
      </c>
      <c r="B2763" s="68" t="s">
        <v>5548</v>
      </c>
      <c r="C2763" s="69" t="s">
        <v>3393</v>
      </c>
      <c r="D2763" s="70">
        <v>126</v>
      </c>
      <c r="E2763" s="6" t="s">
        <v>3340</v>
      </c>
    </row>
    <row r="2764" spans="1:5" ht="15" x14ac:dyDescent="0.25">
      <c r="A2764" s="67" t="s">
        <v>5549</v>
      </c>
      <c r="B2764" s="68" t="s">
        <v>5550</v>
      </c>
      <c r="C2764" s="69" t="s">
        <v>3393</v>
      </c>
      <c r="D2764" s="70">
        <v>79.38</v>
      </c>
      <c r="E2764" s="6" t="s">
        <v>3340</v>
      </c>
    </row>
    <row r="2765" spans="1:5" ht="15" x14ac:dyDescent="0.25">
      <c r="A2765" s="67" t="s">
        <v>5551</v>
      </c>
      <c r="B2765" s="68" t="s">
        <v>5552</v>
      </c>
      <c r="C2765" s="69"/>
      <c r="D2765" s="70"/>
      <c r="E2765" s="6" t="s">
        <v>3340</v>
      </c>
    </row>
    <row r="2766" spans="1:5" ht="30" x14ac:dyDescent="0.25">
      <c r="A2766" s="67" t="s">
        <v>5553</v>
      </c>
      <c r="B2766" s="68" t="s">
        <v>5554</v>
      </c>
      <c r="C2766" s="69" t="s">
        <v>3393</v>
      </c>
      <c r="D2766" s="70">
        <v>177.55</v>
      </c>
      <c r="E2766" s="6" t="s">
        <v>3340</v>
      </c>
    </row>
    <row r="2767" spans="1:5" ht="30" x14ac:dyDescent="0.25">
      <c r="A2767" s="67" t="s">
        <v>5555</v>
      </c>
      <c r="B2767" s="68" t="s">
        <v>5556</v>
      </c>
      <c r="C2767" s="69" t="s">
        <v>3393</v>
      </c>
      <c r="D2767" s="70">
        <v>267.60000000000002</v>
      </c>
      <c r="E2767" s="6" t="s">
        <v>3340</v>
      </c>
    </row>
    <row r="2768" spans="1:5" ht="30" x14ac:dyDescent="0.25">
      <c r="A2768" s="67" t="s">
        <v>5557</v>
      </c>
      <c r="B2768" s="68" t="s">
        <v>5558</v>
      </c>
      <c r="C2768" s="69" t="s">
        <v>3393</v>
      </c>
      <c r="D2768" s="70">
        <v>221.64</v>
      </c>
      <c r="E2768" s="6" t="s">
        <v>3340</v>
      </c>
    </row>
    <row r="2769" spans="1:5" ht="30" x14ac:dyDescent="0.25">
      <c r="A2769" s="67" t="s">
        <v>5559</v>
      </c>
      <c r="B2769" s="68" t="s">
        <v>5560</v>
      </c>
      <c r="C2769" s="69" t="s">
        <v>3393</v>
      </c>
      <c r="D2769" s="70">
        <v>281.26</v>
      </c>
      <c r="E2769" s="6" t="s">
        <v>3340</v>
      </c>
    </row>
    <row r="2770" spans="1:5" ht="30" x14ac:dyDescent="0.25">
      <c r="A2770" s="67" t="s">
        <v>5561</v>
      </c>
      <c r="B2770" s="68" t="s">
        <v>5562</v>
      </c>
      <c r="C2770" s="69" t="s">
        <v>3393</v>
      </c>
      <c r="D2770" s="70">
        <v>422.25</v>
      </c>
      <c r="E2770" s="6" t="s">
        <v>3340</v>
      </c>
    </row>
    <row r="2771" spans="1:5" ht="30" x14ac:dyDescent="0.25">
      <c r="A2771" s="67" t="s">
        <v>5563</v>
      </c>
      <c r="B2771" s="68" t="s">
        <v>5564</v>
      </c>
      <c r="C2771" s="69" t="s">
        <v>3393</v>
      </c>
      <c r="D2771" s="70">
        <v>269.76</v>
      </c>
      <c r="E2771" s="6" t="s">
        <v>3340</v>
      </c>
    </row>
    <row r="2772" spans="1:5" ht="30" x14ac:dyDescent="0.25">
      <c r="A2772" s="67" t="s">
        <v>5565</v>
      </c>
      <c r="B2772" s="68" t="s">
        <v>5566</v>
      </c>
      <c r="C2772" s="69" t="s">
        <v>3393</v>
      </c>
      <c r="D2772" s="70">
        <v>526.01</v>
      </c>
      <c r="E2772" s="6" t="s">
        <v>3340</v>
      </c>
    </row>
    <row r="2773" spans="1:5" ht="30" x14ac:dyDescent="0.25">
      <c r="A2773" s="67" t="s">
        <v>5567</v>
      </c>
      <c r="B2773" s="68" t="s">
        <v>5568</v>
      </c>
      <c r="C2773" s="69" t="s">
        <v>3393</v>
      </c>
      <c r="D2773" s="70">
        <v>431.89</v>
      </c>
      <c r="E2773" s="6" t="s">
        <v>3340</v>
      </c>
    </row>
    <row r="2774" spans="1:5" ht="30" x14ac:dyDescent="0.25">
      <c r="A2774" s="67" t="s">
        <v>5569</v>
      </c>
      <c r="B2774" s="68" t="s">
        <v>5570</v>
      </c>
      <c r="C2774" s="69" t="s">
        <v>3393</v>
      </c>
      <c r="D2774" s="70">
        <v>320.63</v>
      </c>
      <c r="E2774" s="6" t="s">
        <v>3340</v>
      </c>
    </row>
    <row r="2775" spans="1:5" ht="15" x14ac:dyDescent="0.25">
      <c r="A2775" s="67" t="s">
        <v>5571</v>
      </c>
      <c r="B2775" s="68" t="s">
        <v>5572</v>
      </c>
      <c r="C2775" s="69"/>
      <c r="D2775" s="70"/>
      <c r="E2775" s="6" t="s">
        <v>3340</v>
      </c>
    </row>
    <row r="2776" spans="1:5" ht="30" x14ac:dyDescent="0.25">
      <c r="A2776" s="67" t="s">
        <v>5573</v>
      </c>
      <c r="B2776" s="68" t="s">
        <v>5574</v>
      </c>
      <c r="C2776" s="69" t="s">
        <v>3393</v>
      </c>
      <c r="D2776" s="70">
        <v>1317.5</v>
      </c>
      <c r="E2776" s="6" t="s">
        <v>3340</v>
      </c>
    </row>
    <row r="2777" spans="1:5" ht="15" x14ac:dyDescent="0.25">
      <c r="A2777" s="67" t="s">
        <v>5575</v>
      </c>
      <c r="B2777" s="68" t="s">
        <v>5576</v>
      </c>
      <c r="C2777" s="69" t="s">
        <v>3393</v>
      </c>
      <c r="D2777" s="70">
        <v>341.68</v>
      </c>
      <c r="E2777" s="6" t="s">
        <v>3340</v>
      </c>
    </row>
    <row r="2778" spans="1:5" ht="30" x14ac:dyDescent="0.25">
      <c r="A2778" s="67" t="s">
        <v>5577</v>
      </c>
      <c r="B2778" s="68" t="s">
        <v>5578</v>
      </c>
      <c r="C2778" s="69" t="s">
        <v>3393</v>
      </c>
      <c r="D2778" s="70">
        <v>877.98</v>
      </c>
      <c r="E2778" s="6" t="s">
        <v>3340</v>
      </c>
    </row>
    <row r="2779" spans="1:5" ht="30" x14ac:dyDescent="0.25">
      <c r="A2779" s="67" t="s">
        <v>5579</v>
      </c>
      <c r="B2779" s="68" t="s">
        <v>5580</v>
      </c>
      <c r="C2779" s="69" t="s">
        <v>3393</v>
      </c>
      <c r="D2779" s="70">
        <v>681.73</v>
      </c>
      <c r="E2779" s="6" t="s">
        <v>3340</v>
      </c>
    </row>
    <row r="2780" spans="1:5" ht="15" x14ac:dyDescent="0.25">
      <c r="A2780" s="67" t="s">
        <v>5581</v>
      </c>
      <c r="B2780" s="68" t="s">
        <v>5582</v>
      </c>
      <c r="C2780" s="69"/>
      <c r="D2780" s="70"/>
      <c r="E2780" s="6" t="s">
        <v>3340</v>
      </c>
    </row>
    <row r="2781" spans="1:5" ht="30" x14ac:dyDescent="0.25">
      <c r="A2781" s="67" t="s">
        <v>5583</v>
      </c>
      <c r="B2781" s="68" t="s">
        <v>5584</v>
      </c>
      <c r="C2781" s="69" t="s">
        <v>3393</v>
      </c>
      <c r="D2781" s="70">
        <v>151.26</v>
      </c>
      <c r="E2781" s="6" t="s">
        <v>3340</v>
      </c>
    </row>
    <row r="2782" spans="1:5" ht="30" x14ac:dyDescent="0.25">
      <c r="A2782" s="67" t="s">
        <v>5585</v>
      </c>
      <c r="B2782" s="68" t="s">
        <v>5586</v>
      </c>
      <c r="C2782" s="69" t="s">
        <v>3393</v>
      </c>
      <c r="D2782" s="70">
        <v>190.41</v>
      </c>
      <c r="E2782" s="6" t="s">
        <v>3340</v>
      </c>
    </row>
    <row r="2783" spans="1:5" ht="15" x14ac:dyDescent="0.25">
      <c r="A2783" s="67" t="s">
        <v>5587</v>
      </c>
      <c r="B2783" s="68" t="s">
        <v>5588</v>
      </c>
      <c r="C2783" s="69"/>
      <c r="D2783" s="70"/>
      <c r="E2783" s="6" t="s">
        <v>3340</v>
      </c>
    </row>
    <row r="2784" spans="1:5" ht="30" x14ac:dyDescent="0.25">
      <c r="A2784" s="67" t="s">
        <v>5589</v>
      </c>
      <c r="B2784" s="68" t="s">
        <v>5590</v>
      </c>
      <c r="C2784" s="69" t="s">
        <v>3393</v>
      </c>
      <c r="D2784" s="70">
        <v>258.39</v>
      </c>
      <c r="E2784" s="6" t="s">
        <v>3340</v>
      </c>
    </row>
    <row r="2785" spans="1:5" ht="30" x14ac:dyDescent="0.25">
      <c r="A2785" s="67" t="s">
        <v>5591</v>
      </c>
      <c r="B2785" s="68" t="s">
        <v>5592</v>
      </c>
      <c r="C2785" s="69" t="s">
        <v>3393</v>
      </c>
      <c r="D2785" s="70">
        <v>473.55</v>
      </c>
      <c r="E2785" s="6" t="s">
        <v>3340</v>
      </c>
    </row>
    <row r="2786" spans="1:5" ht="15" x14ac:dyDescent="0.25">
      <c r="A2786" s="67" t="s">
        <v>5593</v>
      </c>
      <c r="B2786" s="68" t="s">
        <v>5594</v>
      </c>
      <c r="C2786" s="69"/>
      <c r="D2786" s="70"/>
      <c r="E2786" s="6" t="s">
        <v>3340</v>
      </c>
    </row>
    <row r="2787" spans="1:5" ht="15" x14ac:dyDescent="0.25">
      <c r="A2787" s="67" t="s">
        <v>5595</v>
      </c>
      <c r="B2787" s="68" t="s">
        <v>5596</v>
      </c>
      <c r="C2787" s="69" t="s">
        <v>3393</v>
      </c>
      <c r="D2787" s="70">
        <v>788.21</v>
      </c>
      <c r="E2787" s="6" t="s">
        <v>3340</v>
      </c>
    </row>
    <row r="2788" spans="1:5" ht="15" x14ac:dyDescent="0.25">
      <c r="A2788" s="67" t="s">
        <v>5597</v>
      </c>
      <c r="B2788" s="68" t="s">
        <v>5598</v>
      </c>
      <c r="C2788" s="69"/>
      <c r="D2788" s="70"/>
      <c r="E2788" s="6" t="s">
        <v>3340</v>
      </c>
    </row>
    <row r="2789" spans="1:5" ht="15" x14ac:dyDescent="0.25">
      <c r="A2789" s="67" t="s">
        <v>5599</v>
      </c>
      <c r="B2789" s="68" t="s">
        <v>5600</v>
      </c>
      <c r="C2789" s="69" t="s">
        <v>3451</v>
      </c>
      <c r="D2789" s="70">
        <v>56.29</v>
      </c>
      <c r="E2789" s="6" t="s">
        <v>3340</v>
      </c>
    </row>
    <row r="2790" spans="1:5" ht="15" x14ac:dyDescent="0.25">
      <c r="A2790" s="67" t="s">
        <v>5601</v>
      </c>
      <c r="B2790" s="68" t="s">
        <v>5602</v>
      </c>
      <c r="C2790" s="69" t="s">
        <v>3451</v>
      </c>
      <c r="D2790" s="70">
        <v>71.34</v>
      </c>
      <c r="E2790" s="6" t="s">
        <v>3340</v>
      </c>
    </row>
    <row r="2791" spans="1:5" ht="30" x14ac:dyDescent="0.25">
      <c r="A2791" s="67" t="s">
        <v>5603</v>
      </c>
      <c r="B2791" s="68" t="s">
        <v>5604</v>
      </c>
      <c r="C2791" s="69" t="s">
        <v>3451</v>
      </c>
      <c r="D2791" s="70">
        <v>40.450000000000003</v>
      </c>
      <c r="E2791" s="6" t="s">
        <v>3340</v>
      </c>
    </row>
    <row r="2792" spans="1:5" ht="30" x14ac:dyDescent="0.25">
      <c r="A2792" s="67" t="s">
        <v>5605</v>
      </c>
      <c r="B2792" s="68" t="s">
        <v>5606</v>
      </c>
      <c r="C2792" s="69" t="s">
        <v>3451</v>
      </c>
      <c r="D2792" s="70">
        <v>46.85</v>
      </c>
      <c r="E2792" s="6" t="s">
        <v>3340</v>
      </c>
    </row>
    <row r="2793" spans="1:5" ht="30" x14ac:dyDescent="0.25">
      <c r="A2793" s="67" t="s">
        <v>5607</v>
      </c>
      <c r="B2793" s="68" t="s">
        <v>5608</v>
      </c>
      <c r="C2793" s="69" t="s">
        <v>3451</v>
      </c>
      <c r="D2793" s="70">
        <v>58.8</v>
      </c>
      <c r="E2793" s="6" t="s">
        <v>3340</v>
      </c>
    </row>
    <row r="2794" spans="1:5" ht="15" x14ac:dyDescent="0.25">
      <c r="A2794" s="67" t="s">
        <v>5609</v>
      </c>
      <c r="B2794" s="68" t="s">
        <v>5610</v>
      </c>
      <c r="C2794" s="69" t="s">
        <v>3451</v>
      </c>
      <c r="D2794" s="70">
        <v>25.64</v>
      </c>
      <c r="E2794" s="6" t="s">
        <v>3340</v>
      </c>
    </row>
    <row r="2795" spans="1:5" ht="15" x14ac:dyDescent="0.25">
      <c r="A2795" s="67" t="s">
        <v>5611</v>
      </c>
      <c r="B2795" s="68" t="s">
        <v>5612</v>
      </c>
      <c r="C2795" s="69" t="s">
        <v>3451</v>
      </c>
      <c r="D2795" s="70">
        <v>10.46</v>
      </c>
      <c r="E2795" s="6" t="s">
        <v>3340</v>
      </c>
    </row>
    <row r="2796" spans="1:5" ht="30" x14ac:dyDescent="0.25">
      <c r="A2796" s="67" t="s">
        <v>5613</v>
      </c>
      <c r="B2796" s="68" t="s">
        <v>5614</v>
      </c>
      <c r="C2796" s="69" t="s">
        <v>3451</v>
      </c>
      <c r="D2796" s="70">
        <v>82.57</v>
      </c>
      <c r="E2796" s="6" t="s">
        <v>3340</v>
      </c>
    </row>
    <row r="2797" spans="1:5" ht="15" x14ac:dyDescent="0.25">
      <c r="A2797" s="67" t="s">
        <v>5615</v>
      </c>
      <c r="B2797" s="68" t="s">
        <v>5616</v>
      </c>
      <c r="C2797" s="69"/>
      <c r="D2797" s="70"/>
      <c r="E2797" s="6" t="s">
        <v>3340</v>
      </c>
    </row>
    <row r="2798" spans="1:5" ht="30" x14ac:dyDescent="0.25">
      <c r="A2798" s="67" t="s">
        <v>5617</v>
      </c>
      <c r="B2798" s="68" t="s">
        <v>5618</v>
      </c>
      <c r="C2798" s="69" t="s">
        <v>3451</v>
      </c>
      <c r="D2798" s="70">
        <v>216.94</v>
      </c>
      <c r="E2798" s="6" t="s">
        <v>3340</v>
      </c>
    </row>
    <row r="2799" spans="1:5" ht="30" x14ac:dyDescent="0.25">
      <c r="A2799" s="67" t="s">
        <v>5619</v>
      </c>
      <c r="B2799" s="68" t="s">
        <v>5620</v>
      </c>
      <c r="C2799" s="69" t="s">
        <v>3451</v>
      </c>
      <c r="D2799" s="70">
        <v>60.49</v>
      </c>
      <c r="E2799" s="6" t="s">
        <v>3340</v>
      </c>
    </row>
    <row r="2800" spans="1:5" ht="15" x14ac:dyDescent="0.25">
      <c r="A2800" s="67" t="s">
        <v>5621</v>
      </c>
      <c r="B2800" s="68" t="s">
        <v>5622</v>
      </c>
      <c r="C2800" s="69"/>
      <c r="D2800" s="70"/>
      <c r="E2800" s="6" t="s">
        <v>3340</v>
      </c>
    </row>
    <row r="2801" spans="1:5" ht="15" x14ac:dyDescent="0.25">
      <c r="A2801" s="67" t="s">
        <v>5623</v>
      </c>
      <c r="B2801" s="68" t="s">
        <v>5624</v>
      </c>
      <c r="C2801" s="69" t="s">
        <v>3393</v>
      </c>
      <c r="D2801" s="70">
        <v>21.62</v>
      </c>
      <c r="E2801" s="6" t="s">
        <v>3340</v>
      </c>
    </row>
    <row r="2802" spans="1:5" ht="15" x14ac:dyDescent="0.25">
      <c r="A2802" s="67" t="s">
        <v>5625</v>
      </c>
      <c r="B2802" s="68" t="s">
        <v>5626</v>
      </c>
      <c r="C2802" s="69" t="s">
        <v>3393</v>
      </c>
      <c r="D2802" s="70">
        <v>37.090000000000003</v>
      </c>
      <c r="E2802" s="6" t="s">
        <v>3340</v>
      </c>
    </row>
    <row r="2803" spans="1:5" ht="30" x14ac:dyDescent="0.25">
      <c r="A2803" s="67" t="s">
        <v>5627</v>
      </c>
      <c r="B2803" s="68" t="s">
        <v>5628</v>
      </c>
      <c r="C2803" s="69" t="s">
        <v>3393</v>
      </c>
      <c r="D2803" s="70">
        <v>72.48</v>
      </c>
      <c r="E2803" s="6" t="s">
        <v>3340</v>
      </c>
    </row>
    <row r="2804" spans="1:5" ht="15" x14ac:dyDescent="0.25">
      <c r="A2804" s="67" t="s">
        <v>5629</v>
      </c>
      <c r="B2804" s="68" t="s">
        <v>5630</v>
      </c>
      <c r="C2804" s="69" t="s">
        <v>3343</v>
      </c>
      <c r="D2804" s="70">
        <v>56.25</v>
      </c>
      <c r="E2804" s="6" t="s">
        <v>3340</v>
      </c>
    </row>
    <row r="2805" spans="1:5" ht="15" x14ac:dyDescent="0.25">
      <c r="A2805" s="67" t="s">
        <v>5631</v>
      </c>
      <c r="B2805" s="68" t="s">
        <v>5632</v>
      </c>
      <c r="C2805" s="69" t="s">
        <v>3451</v>
      </c>
      <c r="D2805" s="70">
        <v>12.12</v>
      </c>
      <c r="E2805" s="6" t="s">
        <v>3340</v>
      </c>
    </row>
    <row r="2806" spans="1:5" ht="15" x14ac:dyDescent="0.25">
      <c r="A2806" s="67" t="s">
        <v>5633</v>
      </c>
      <c r="B2806" s="68" t="s">
        <v>5634</v>
      </c>
      <c r="C2806" s="69" t="s">
        <v>3451</v>
      </c>
      <c r="D2806" s="70">
        <v>29.15</v>
      </c>
      <c r="E2806" s="6" t="s">
        <v>3340</v>
      </c>
    </row>
    <row r="2807" spans="1:5" ht="15" x14ac:dyDescent="0.25">
      <c r="A2807" s="67" t="s">
        <v>5635</v>
      </c>
      <c r="B2807" s="68" t="s">
        <v>5636</v>
      </c>
      <c r="C2807" s="69" t="s">
        <v>3451</v>
      </c>
      <c r="D2807" s="70">
        <v>28.82</v>
      </c>
      <c r="E2807" s="6" t="s">
        <v>3340</v>
      </c>
    </row>
    <row r="2808" spans="1:5" ht="15" x14ac:dyDescent="0.25">
      <c r="A2808" s="67" t="s">
        <v>5637</v>
      </c>
      <c r="B2808" s="68" t="s">
        <v>5638</v>
      </c>
      <c r="C2808" s="69" t="s">
        <v>3451</v>
      </c>
      <c r="D2808" s="70">
        <v>58.16</v>
      </c>
      <c r="E2808" s="6" t="s">
        <v>3340</v>
      </c>
    </row>
    <row r="2809" spans="1:5" ht="15" x14ac:dyDescent="0.25">
      <c r="A2809" s="67" t="s">
        <v>5639</v>
      </c>
      <c r="B2809" s="68" t="s">
        <v>5640</v>
      </c>
      <c r="C2809" s="69" t="s">
        <v>3451</v>
      </c>
      <c r="D2809" s="70">
        <v>16.13</v>
      </c>
      <c r="E2809" s="6" t="s">
        <v>3340</v>
      </c>
    </row>
    <row r="2810" spans="1:5" ht="15" x14ac:dyDescent="0.25">
      <c r="A2810" s="67" t="s">
        <v>5641</v>
      </c>
      <c r="B2810" s="68" t="s">
        <v>5642</v>
      </c>
      <c r="C2810" s="69" t="s">
        <v>3451</v>
      </c>
      <c r="D2810" s="70">
        <v>45.97</v>
      </c>
      <c r="E2810" s="6" t="s">
        <v>3340</v>
      </c>
    </row>
    <row r="2811" spans="1:5" ht="15" x14ac:dyDescent="0.25">
      <c r="A2811" s="67" t="s">
        <v>5643</v>
      </c>
      <c r="B2811" s="68" t="s">
        <v>5644</v>
      </c>
      <c r="C2811" s="69"/>
      <c r="D2811" s="70"/>
      <c r="E2811" s="6" t="s">
        <v>3340</v>
      </c>
    </row>
    <row r="2812" spans="1:5" ht="15" x14ac:dyDescent="0.25">
      <c r="A2812" s="67" t="s">
        <v>5645</v>
      </c>
      <c r="B2812" s="68" t="s">
        <v>5646</v>
      </c>
      <c r="C2812" s="69"/>
      <c r="D2812" s="70"/>
      <c r="E2812" s="6" t="s">
        <v>3340</v>
      </c>
    </row>
    <row r="2813" spans="1:5" ht="15" x14ac:dyDescent="0.25">
      <c r="A2813" s="67" t="s">
        <v>5647</v>
      </c>
      <c r="B2813" s="68" t="s">
        <v>5648</v>
      </c>
      <c r="C2813" s="69" t="s">
        <v>3393</v>
      </c>
      <c r="D2813" s="70">
        <v>86.53</v>
      </c>
      <c r="E2813" s="6" t="s">
        <v>3340</v>
      </c>
    </row>
    <row r="2814" spans="1:5" ht="15" x14ac:dyDescent="0.25">
      <c r="A2814" s="67" t="s">
        <v>5649</v>
      </c>
      <c r="B2814" s="68" t="s">
        <v>5650</v>
      </c>
      <c r="C2814" s="69" t="s">
        <v>3393</v>
      </c>
      <c r="D2814" s="70">
        <v>135.05000000000001</v>
      </c>
      <c r="E2814" s="6" t="s">
        <v>3340</v>
      </c>
    </row>
    <row r="2815" spans="1:5" ht="30" x14ac:dyDescent="0.25">
      <c r="A2815" s="67" t="s">
        <v>5651</v>
      </c>
      <c r="B2815" s="68" t="s">
        <v>5652</v>
      </c>
      <c r="C2815" s="69" t="s">
        <v>3393</v>
      </c>
      <c r="D2815" s="70">
        <v>167.26</v>
      </c>
      <c r="E2815" s="6" t="s">
        <v>3340</v>
      </c>
    </row>
    <row r="2816" spans="1:5" ht="15" x14ac:dyDescent="0.25">
      <c r="A2816" s="67" t="s">
        <v>5653</v>
      </c>
      <c r="B2816" s="68" t="s">
        <v>5654</v>
      </c>
      <c r="C2816" s="69" t="s">
        <v>3451</v>
      </c>
      <c r="D2816" s="70">
        <v>41.94</v>
      </c>
      <c r="E2816" s="6" t="s">
        <v>3340</v>
      </c>
    </row>
    <row r="2817" spans="1:5" ht="30" x14ac:dyDescent="0.25">
      <c r="A2817" s="67" t="s">
        <v>5655</v>
      </c>
      <c r="B2817" s="68" t="s">
        <v>5656</v>
      </c>
      <c r="C2817" s="69" t="s">
        <v>3393</v>
      </c>
      <c r="D2817" s="70">
        <v>189.43</v>
      </c>
      <c r="E2817" s="6" t="s">
        <v>3340</v>
      </c>
    </row>
    <row r="2818" spans="1:5" ht="30" x14ac:dyDescent="0.25">
      <c r="A2818" s="67" t="s">
        <v>5657</v>
      </c>
      <c r="B2818" s="68" t="s">
        <v>5658</v>
      </c>
      <c r="C2818" s="69" t="s">
        <v>3393</v>
      </c>
      <c r="D2818" s="70">
        <v>129.1</v>
      </c>
      <c r="E2818" s="6" t="s">
        <v>3340</v>
      </c>
    </row>
    <row r="2819" spans="1:5" ht="15" x14ac:dyDescent="0.25">
      <c r="A2819" s="67" t="s">
        <v>5659</v>
      </c>
      <c r="B2819" s="68" t="s">
        <v>5660</v>
      </c>
      <c r="C2819" s="69"/>
      <c r="D2819" s="70"/>
      <c r="E2819" s="6" t="s">
        <v>3340</v>
      </c>
    </row>
    <row r="2820" spans="1:5" ht="15" x14ac:dyDescent="0.25">
      <c r="A2820" s="67" t="s">
        <v>5661</v>
      </c>
      <c r="B2820" s="68" t="s">
        <v>5662</v>
      </c>
      <c r="C2820" s="69" t="s">
        <v>3393</v>
      </c>
      <c r="D2820" s="70">
        <v>89.78</v>
      </c>
      <c r="E2820" s="6" t="s">
        <v>3340</v>
      </c>
    </row>
    <row r="2821" spans="1:5" ht="15" x14ac:dyDescent="0.25">
      <c r="A2821" s="67" t="s">
        <v>5663</v>
      </c>
      <c r="B2821" s="68" t="s">
        <v>5664</v>
      </c>
      <c r="C2821" s="69" t="s">
        <v>3393</v>
      </c>
      <c r="D2821" s="70">
        <v>110.39</v>
      </c>
      <c r="E2821" s="6" t="s">
        <v>3340</v>
      </c>
    </row>
    <row r="2822" spans="1:5" ht="30" x14ac:dyDescent="0.25">
      <c r="A2822" s="67" t="s">
        <v>5665</v>
      </c>
      <c r="B2822" s="68" t="s">
        <v>5666</v>
      </c>
      <c r="C2822" s="69" t="s">
        <v>3393</v>
      </c>
      <c r="D2822" s="70">
        <v>94.8</v>
      </c>
      <c r="E2822" s="6" t="s">
        <v>3340</v>
      </c>
    </row>
    <row r="2823" spans="1:5" ht="15" x14ac:dyDescent="0.25">
      <c r="A2823" s="67" t="s">
        <v>5667</v>
      </c>
      <c r="B2823" s="68" t="s">
        <v>5668</v>
      </c>
      <c r="C2823" s="69"/>
      <c r="D2823" s="70"/>
      <c r="E2823" s="6" t="s">
        <v>3340</v>
      </c>
    </row>
    <row r="2824" spans="1:5" ht="15" x14ac:dyDescent="0.25">
      <c r="A2824" s="67" t="s">
        <v>5669</v>
      </c>
      <c r="B2824" s="68" t="s">
        <v>5670</v>
      </c>
      <c r="C2824" s="69" t="s">
        <v>3393</v>
      </c>
      <c r="D2824" s="70">
        <v>76.94</v>
      </c>
      <c r="E2824" s="6" t="s">
        <v>3340</v>
      </c>
    </row>
    <row r="2825" spans="1:5" ht="15" x14ac:dyDescent="0.25">
      <c r="A2825" s="67" t="s">
        <v>5671</v>
      </c>
      <c r="B2825" s="68" t="s">
        <v>5672</v>
      </c>
      <c r="C2825" s="69" t="s">
        <v>3393</v>
      </c>
      <c r="D2825" s="70">
        <v>169.41</v>
      </c>
      <c r="E2825" s="6" t="s">
        <v>3340</v>
      </c>
    </row>
    <row r="2826" spans="1:5" ht="15" x14ac:dyDescent="0.25">
      <c r="A2826" s="67" t="s">
        <v>5673</v>
      </c>
      <c r="B2826" s="68" t="s">
        <v>5674</v>
      </c>
      <c r="C2826" s="69" t="s">
        <v>3393</v>
      </c>
      <c r="D2826" s="70">
        <v>120.87</v>
      </c>
      <c r="E2826" s="6" t="s">
        <v>3340</v>
      </c>
    </row>
    <row r="2827" spans="1:5" ht="15" x14ac:dyDescent="0.25">
      <c r="A2827" s="67" t="s">
        <v>5675</v>
      </c>
      <c r="B2827" s="68" t="s">
        <v>5676</v>
      </c>
      <c r="C2827" s="69" t="s">
        <v>3393</v>
      </c>
      <c r="D2827" s="70">
        <v>168.97</v>
      </c>
      <c r="E2827" s="6" t="s">
        <v>3340</v>
      </c>
    </row>
    <row r="2828" spans="1:5" ht="15" x14ac:dyDescent="0.25">
      <c r="A2828" s="67" t="s">
        <v>5677</v>
      </c>
      <c r="B2828" s="68" t="s">
        <v>5678</v>
      </c>
      <c r="C2828" s="69" t="s">
        <v>3393</v>
      </c>
      <c r="D2828" s="70">
        <v>97.14</v>
      </c>
      <c r="E2828" s="6" t="s">
        <v>3340</v>
      </c>
    </row>
    <row r="2829" spans="1:5" ht="30" x14ac:dyDescent="0.25">
      <c r="A2829" s="67" t="s">
        <v>5679</v>
      </c>
      <c r="B2829" s="68" t="s">
        <v>5680</v>
      </c>
      <c r="C2829" s="69" t="s">
        <v>3393</v>
      </c>
      <c r="D2829" s="70">
        <v>318.11</v>
      </c>
      <c r="E2829" s="6" t="s">
        <v>3340</v>
      </c>
    </row>
    <row r="2830" spans="1:5" ht="30" x14ac:dyDescent="0.25">
      <c r="A2830" s="67" t="s">
        <v>5681</v>
      </c>
      <c r="B2830" s="68" t="s">
        <v>5682</v>
      </c>
      <c r="C2830" s="69" t="s">
        <v>3393</v>
      </c>
      <c r="D2830" s="70">
        <v>219.78</v>
      </c>
      <c r="E2830" s="6" t="s">
        <v>3340</v>
      </c>
    </row>
    <row r="2831" spans="1:5" ht="15" x14ac:dyDescent="0.25">
      <c r="A2831" s="67" t="s">
        <v>5683</v>
      </c>
      <c r="B2831" s="68" t="s">
        <v>5684</v>
      </c>
      <c r="C2831" s="69" t="s">
        <v>3393</v>
      </c>
      <c r="D2831" s="70">
        <v>325.39</v>
      </c>
      <c r="E2831" s="6" t="s">
        <v>3340</v>
      </c>
    </row>
    <row r="2832" spans="1:5" ht="15" x14ac:dyDescent="0.25">
      <c r="A2832" s="67" t="s">
        <v>5685</v>
      </c>
      <c r="B2832" s="68" t="s">
        <v>5686</v>
      </c>
      <c r="C2832" s="69"/>
      <c r="D2832" s="70"/>
      <c r="E2832" s="6" t="s">
        <v>3340</v>
      </c>
    </row>
    <row r="2833" spans="1:5" ht="15" x14ac:dyDescent="0.25">
      <c r="A2833" s="67" t="s">
        <v>5687</v>
      </c>
      <c r="B2833" s="68" t="s">
        <v>5688</v>
      </c>
      <c r="C2833" s="69" t="s">
        <v>3393</v>
      </c>
      <c r="D2833" s="70">
        <v>863.34</v>
      </c>
      <c r="E2833" s="6" t="s">
        <v>3340</v>
      </c>
    </row>
    <row r="2834" spans="1:5" ht="30" x14ac:dyDescent="0.25">
      <c r="A2834" s="67" t="s">
        <v>5689</v>
      </c>
      <c r="B2834" s="68" t="s">
        <v>5690</v>
      </c>
      <c r="C2834" s="69" t="s">
        <v>3393</v>
      </c>
      <c r="D2834" s="70">
        <v>412.67</v>
      </c>
      <c r="E2834" s="6" t="s">
        <v>3340</v>
      </c>
    </row>
    <row r="2835" spans="1:5" ht="15" x14ac:dyDescent="0.25">
      <c r="A2835" s="67" t="s">
        <v>5691</v>
      </c>
      <c r="B2835" s="68" t="s">
        <v>5692</v>
      </c>
      <c r="C2835" s="69"/>
      <c r="D2835" s="70"/>
      <c r="E2835" s="6" t="s">
        <v>3340</v>
      </c>
    </row>
    <row r="2836" spans="1:5" ht="15" x14ac:dyDescent="0.25">
      <c r="A2836" s="67" t="s">
        <v>5693</v>
      </c>
      <c r="B2836" s="68" t="s">
        <v>5694</v>
      </c>
      <c r="C2836" s="69" t="s">
        <v>3393</v>
      </c>
      <c r="D2836" s="70">
        <v>408.75</v>
      </c>
      <c r="E2836" s="6" t="s">
        <v>3340</v>
      </c>
    </row>
    <row r="2837" spans="1:5" ht="30" x14ac:dyDescent="0.25">
      <c r="A2837" s="67" t="s">
        <v>5695</v>
      </c>
      <c r="B2837" s="68" t="s">
        <v>5696</v>
      </c>
      <c r="C2837" s="69" t="s">
        <v>3393</v>
      </c>
      <c r="D2837" s="70">
        <v>891.22</v>
      </c>
      <c r="E2837" s="6" t="s">
        <v>3340</v>
      </c>
    </row>
    <row r="2838" spans="1:5" ht="30" x14ac:dyDescent="0.25">
      <c r="A2838" s="67" t="s">
        <v>5697</v>
      </c>
      <c r="B2838" s="68" t="s">
        <v>5698</v>
      </c>
      <c r="C2838" s="69" t="s">
        <v>3393</v>
      </c>
      <c r="D2838" s="70">
        <v>645.47</v>
      </c>
      <c r="E2838" s="6" t="s">
        <v>3340</v>
      </c>
    </row>
    <row r="2839" spans="1:5" ht="30" x14ac:dyDescent="0.25">
      <c r="A2839" s="67" t="s">
        <v>5699</v>
      </c>
      <c r="B2839" s="68" t="s">
        <v>5700</v>
      </c>
      <c r="C2839" s="69" t="s">
        <v>3393</v>
      </c>
      <c r="D2839" s="70">
        <v>1075.79</v>
      </c>
      <c r="E2839" s="6" t="s">
        <v>3340</v>
      </c>
    </row>
    <row r="2840" spans="1:5" ht="15" x14ac:dyDescent="0.25">
      <c r="A2840" s="67" t="s">
        <v>5701</v>
      </c>
      <c r="B2840" s="68" t="s">
        <v>5702</v>
      </c>
      <c r="C2840" s="69"/>
      <c r="D2840" s="70"/>
      <c r="E2840" s="6" t="s">
        <v>3340</v>
      </c>
    </row>
    <row r="2841" spans="1:5" ht="15" x14ac:dyDescent="0.25">
      <c r="A2841" s="67" t="s">
        <v>5703</v>
      </c>
      <c r="B2841" s="68" t="s">
        <v>5704</v>
      </c>
      <c r="C2841" s="69" t="s">
        <v>3393</v>
      </c>
      <c r="D2841" s="70">
        <v>64.180000000000007</v>
      </c>
      <c r="E2841" s="6" t="s">
        <v>3340</v>
      </c>
    </row>
    <row r="2842" spans="1:5" ht="15" x14ac:dyDescent="0.25">
      <c r="A2842" s="67" t="s">
        <v>5705</v>
      </c>
      <c r="B2842" s="68" t="s">
        <v>5706</v>
      </c>
      <c r="C2842" s="69" t="s">
        <v>3393</v>
      </c>
      <c r="D2842" s="70">
        <v>15.19</v>
      </c>
      <c r="E2842" s="6" t="s">
        <v>3340</v>
      </c>
    </row>
    <row r="2843" spans="1:5" ht="15" x14ac:dyDescent="0.25">
      <c r="A2843" s="67" t="s">
        <v>5707</v>
      </c>
      <c r="B2843" s="68" t="s">
        <v>5708</v>
      </c>
      <c r="C2843" s="69" t="s">
        <v>3393</v>
      </c>
      <c r="D2843" s="70">
        <v>7.12</v>
      </c>
      <c r="E2843" s="6" t="s">
        <v>3340</v>
      </c>
    </row>
    <row r="2844" spans="1:5" ht="15" x14ac:dyDescent="0.25">
      <c r="A2844" s="67" t="s">
        <v>5709</v>
      </c>
      <c r="B2844" s="68" t="s">
        <v>5710</v>
      </c>
      <c r="C2844" s="69" t="s">
        <v>3451</v>
      </c>
      <c r="D2844" s="70">
        <v>24.62</v>
      </c>
      <c r="E2844" s="6" t="s">
        <v>3340</v>
      </c>
    </row>
    <row r="2845" spans="1:5" ht="15" x14ac:dyDescent="0.25">
      <c r="A2845" s="67" t="s">
        <v>5711</v>
      </c>
      <c r="B2845" s="68" t="s">
        <v>5712</v>
      </c>
      <c r="C2845" s="69" t="s">
        <v>3343</v>
      </c>
      <c r="D2845" s="70">
        <v>28.99</v>
      </c>
      <c r="E2845" s="6" t="s">
        <v>3340</v>
      </c>
    </row>
    <row r="2846" spans="1:5" ht="15" x14ac:dyDescent="0.25">
      <c r="A2846" s="67" t="s">
        <v>5713</v>
      </c>
      <c r="B2846" s="68" t="s">
        <v>5714</v>
      </c>
      <c r="C2846" s="69"/>
      <c r="D2846" s="70"/>
      <c r="E2846" s="6" t="s">
        <v>3340</v>
      </c>
    </row>
    <row r="2847" spans="1:5" ht="15" x14ac:dyDescent="0.25">
      <c r="A2847" s="67" t="s">
        <v>5715</v>
      </c>
      <c r="B2847" s="68" t="s">
        <v>5716</v>
      </c>
      <c r="C2847" s="69"/>
      <c r="D2847" s="70"/>
      <c r="E2847" s="6" t="s">
        <v>3340</v>
      </c>
    </row>
    <row r="2848" spans="1:5" ht="15" x14ac:dyDescent="0.25">
      <c r="A2848" s="67" t="s">
        <v>5717</v>
      </c>
      <c r="B2848" s="68" t="s">
        <v>5718</v>
      </c>
      <c r="C2848" s="69" t="s">
        <v>3393</v>
      </c>
      <c r="D2848" s="70">
        <v>1017.24</v>
      </c>
      <c r="E2848" s="6" t="s">
        <v>3340</v>
      </c>
    </row>
    <row r="2849" spans="1:5" ht="15" x14ac:dyDescent="0.25">
      <c r="A2849" s="67" t="s">
        <v>5719</v>
      </c>
      <c r="B2849" s="68" t="s">
        <v>5720</v>
      </c>
      <c r="C2849" s="69" t="s">
        <v>3393</v>
      </c>
      <c r="D2849" s="70">
        <v>935.56</v>
      </c>
      <c r="E2849" s="6" t="s">
        <v>3340</v>
      </c>
    </row>
    <row r="2850" spans="1:5" ht="15" x14ac:dyDescent="0.25">
      <c r="A2850" s="67" t="s">
        <v>5721</v>
      </c>
      <c r="B2850" s="68" t="s">
        <v>5722</v>
      </c>
      <c r="C2850" s="69"/>
      <c r="D2850" s="70"/>
      <c r="E2850" s="6" t="s">
        <v>3340</v>
      </c>
    </row>
    <row r="2851" spans="1:5" ht="15" x14ac:dyDescent="0.25">
      <c r="A2851" s="67" t="s">
        <v>5723</v>
      </c>
      <c r="B2851" s="68" t="s">
        <v>5724</v>
      </c>
      <c r="C2851" s="69" t="s">
        <v>3393</v>
      </c>
      <c r="D2851" s="70">
        <v>749.74</v>
      </c>
      <c r="E2851" s="6" t="s">
        <v>3340</v>
      </c>
    </row>
    <row r="2852" spans="1:5" ht="15" x14ac:dyDescent="0.25">
      <c r="A2852" s="67" t="s">
        <v>5725</v>
      </c>
      <c r="B2852" s="68" t="s">
        <v>5726</v>
      </c>
      <c r="C2852" s="69" t="s">
        <v>3343</v>
      </c>
      <c r="D2852" s="70">
        <v>1293.8</v>
      </c>
      <c r="E2852" s="6" t="s">
        <v>3340</v>
      </c>
    </row>
    <row r="2853" spans="1:5" ht="15" x14ac:dyDescent="0.25">
      <c r="A2853" s="67" t="s">
        <v>5727</v>
      </c>
      <c r="B2853" s="68" t="s">
        <v>5728</v>
      </c>
      <c r="C2853" s="69" t="s">
        <v>3343</v>
      </c>
      <c r="D2853" s="70">
        <v>1405.89</v>
      </c>
      <c r="E2853" s="6" t="s">
        <v>3340</v>
      </c>
    </row>
    <row r="2854" spans="1:5" ht="15" x14ac:dyDescent="0.25">
      <c r="A2854" s="67" t="s">
        <v>5729</v>
      </c>
      <c r="B2854" s="68" t="s">
        <v>5730</v>
      </c>
      <c r="C2854" s="69" t="s">
        <v>3343</v>
      </c>
      <c r="D2854" s="70">
        <v>1494.58</v>
      </c>
      <c r="E2854" s="6" t="s">
        <v>3340</v>
      </c>
    </row>
    <row r="2855" spans="1:5" ht="15" x14ac:dyDescent="0.25">
      <c r="A2855" s="67" t="s">
        <v>5731</v>
      </c>
      <c r="B2855" s="68" t="s">
        <v>5732</v>
      </c>
      <c r="C2855" s="69" t="s">
        <v>3343</v>
      </c>
      <c r="D2855" s="70">
        <v>2345.21</v>
      </c>
      <c r="E2855" s="6" t="s">
        <v>3340</v>
      </c>
    </row>
    <row r="2856" spans="1:5" ht="15" x14ac:dyDescent="0.25">
      <c r="A2856" s="67" t="s">
        <v>5733</v>
      </c>
      <c r="B2856" s="68" t="s">
        <v>5734</v>
      </c>
      <c r="C2856" s="69"/>
      <c r="D2856" s="70"/>
      <c r="E2856" s="6" t="s">
        <v>3340</v>
      </c>
    </row>
    <row r="2857" spans="1:5" ht="30" x14ac:dyDescent="0.25">
      <c r="A2857" s="67" t="s">
        <v>5735</v>
      </c>
      <c r="B2857" s="68" t="s">
        <v>5736</v>
      </c>
      <c r="C2857" s="69" t="s">
        <v>3343</v>
      </c>
      <c r="D2857" s="70">
        <v>1391.02</v>
      </c>
      <c r="E2857" s="6" t="s">
        <v>3340</v>
      </c>
    </row>
    <row r="2858" spans="1:5" ht="30" x14ac:dyDescent="0.25">
      <c r="A2858" s="67" t="s">
        <v>5737</v>
      </c>
      <c r="B2858" s="68" t="s">
        <v>5738</v>
      </c>
      <c r="C2858" s="69" t="s">
        <v>3343</v>
      </c>
      <c r="D2858" s="70">
        <v>1195.3900000000001</v>
      </c>
      <c r="E2858" s="6" t="s">
        <v>3340</v>
      </c>
    </row>
    <row r="2859" spans="1:5" ht="30" x14ac:dyDescent="0.25">
      <c r="A2859" s="67" t="s">
        <v>5739</v>
      </c>
      <c r="B2859" s="68" t="s">
        <v>5740</v>
      </c>
      <c r="C2859" s="69" t="s">
        <v>3343</v>
      </c>
      <c r="D2859" s="70">
        <v>1422.03</v>
      </c>
      <c r="E2859" s="6" t="s">
        <v>3340</v>
      </c>
    </row>
    <row r="2860" spans="1:5" ht="30" x14ac:dyDescent="0.25">
      <c r="A2860" s="67" t="s">
        <v>5741</v>
      </c>
      <c r="B2860" s="68" t="s">
        <v>5742</v>
      </c>
      <c r="C2860" s="69" t="s">
        <v>3343</v>
      </c>
      <c r="D2860" s="70">
        <v>1537.52</v>
      </c>
      <c r="E2860" s="6" t="s">
        <v>3340</v>
      </c>
    </row>
    <row r="2861" spans="1:5" ht="30" x14ac:dyDescent="0.25">
      <c r="A2861" s="67" t="s">
        <v>5743</v>
      </c>
      <c r="B2861" s="68" t="s">
        <v>5744</v>
      </c>
      <c r="C2861" s="69" t="s">
        <v>3343</v>
      </c>
      <c r="D2861" s="70">
        <v>1545.08</v>
      </c>
      <c r="E2861" s="6" t="s">
        <v>3340</v>
      </c>
    </row>
    <row r="2862" spans="1:5" ht="30" x14ac:dyDescent="0.25">
      <c r="A2862" s="67" t="s">
        <v>5745</v>
      </c>
      <c r="B2862" s="68" t="s">
        <v>5746</v>
      </c>
      <c r="C2862" s="69" t="s">
        <v>3343</v>
      </c>
      <c r="D2862" s="70">
        <v>2470.73</v>
      </c>
      <c r="E2862" s="6" t="s">
        <v>3340</v>
      </c>
    </row>
    <row r="2863" spans="1:5" ht="30" x14ac:dyDescent="0.25">
      <c r="A2863" s="67" t="s">
        <v>5747</v>
      </c>
      <c r="B2863" s="68" t="s">
        <v>5748</v>
      </c>
      <c r="C2863" s="69" t="s">
        <v>3343</v>
      </c>
      <c r="D2863" s="70">
        <v>2602.16</v>
      </c>
      <c r="E2863" s="6" t="s">
        <v>3340</v>
      </c>
    </row>
    <row r="2864" spans="1:5" ht="30" x14ac:dyDescent="0.25">
      <c r="A2864" s="67" t="s">
        <v>5749</v>
      </c>
      <c r="B2864" s="68" t="s">
        <v>5750</v>
      </c>
      <c r="C2864" s="69" t="s">
        <v>3343</v>
      </c>
      <c r="D2864" s="70">
        <v>4633.63</v>
      </c>
      <c r="E2864" s="6" t="s">
        <v>3340</v>
      </c>
    </row>
    <row r="2865" spans="1:5" ht="30" x14ac:dyDescent="0.25">
      <c r="A2865" s="67" t="s">
        <v>5751</v>
      </c>
      <c r="B2865" s="68" t="s">
        <v>5752</v>
      </c>
      <c r="C2865" s="69" t="s">
        <v>3343</v>
      </c>
      <c r="D2865" s="70">
        <v>1078.27</v>
      </c>
      <c r="E2865" s="6" t="s">
        <v>3340</v>
      </c>
    </row>
    <row r="2866" spans="1:5" ht="30" x14ac:dyDescent="0.25">
      <c r="A2866" s="67" t="s">
        <v>5753</v>
      </c>
      <c r="B2866" s="68" t="s">
        <v>5754</v>
      </c>
      <c r="C2866" s="69" t="s">
        <v>3343</v>
      </c>
      <c r="D2866" s="70">
        <v>2266.87</v>
      </c>
      <c r="E2866" s="6" t="s">
        <v>3340</v>
      </c>
    </row>
    <row r="2867" spans="1:5" ht="30" x14ac:dyDescent="0.25">
      <c r="A2867" s="67" t="s">
        <v>5755</v>
      </c>
      <c r="B2867" s="68" t="s">
        <v>5756</v>
      </c>
      <c r="C2867" s="69" t="s">
        <v>3343</v>
      </c>
      <c r="D2867" s="70">
        <v>2345.48</v>
      </c>
      <c r="E2867" s="6" t="s">
        <v>3340</v>
      </c>
    </row>
    <row r="2868" spans="1:5" ht="30" x14ac:dyDescent="0.25">
      <c r="A2868" s="67" t="s">
        <v>5757</v>
      </c>
      <c r="B2868" s="68" t="s">
        <v>5758</v>
      </c>
      <c r="C2868" s="69" t="s">
        <v>3343</v>
      </c>
      <c r="D2868" s="70">
        <v>2508.9899999999998</v>
      </c>
      <c r="E2868" s="6" t="s">
        <v>3340</v>
      </c>
    </row>
    <row r="2869" spans="1:5" ht="30" x14ac:dyDescent="0.25">
      <c r="A2869" s="67" t="s">
        <v>5759</v>
      </c>
      <c r="B2869" s="68" t="s">
        <v>5760</v>
      </c>
      <c r="C2869" s="69" t="s">
        <v>3343</v>
      </c>
      <c r="D2869" s="70">
        <v>2516.5500000000002</v>
      </c>
      <c r="E2869" s="6" t="s">
        <v>3340</v>
      </c>
    </row>
    <row r="2870" spans="1:5" ht="30" x14ac:dyDescent="0.25">
      <c r="A2870" s="67" t="s">
        <v>5761</v>
      </c>
      <c r="B2870" s="68" t="s">
        <v>5762</v>
      </c>
      <c r="C2870" s="69" t="s">
        <v>3343</v>
      </c>
      <c r="D2870" s="70">
        <v>3401.58</v>
      </c>
      <c r="E2870" s="6" t="s">
        <v>3340</v>
      </c>
    </row>
    <row r="2871" spans="1:5" ht="15" x14ac:dyDescent="0.25">
      <c r="A2871" s="67" t="s">
        <v>5763</v>
      </c>
      <c r="B2871" s="68" t="s">
        <v>5764</v>
      </c>
      <c r="C2871" s="69"/>
      <c r="D2871" s="70"/>
      <c r="E2871" s="6" t="s">
        <v>3340</v>
      </c>
    </row>
    <row r="2872" spans="1:5" ht="15" x14ac:dyDescent="0.25">
      <c r="A2872" s="67" t="s">
        <v>5765</v>
      </c>
      <c r="B2872" s="68" t="s">
        <v>5766</v>
      </c>
      <c r="C2872" s="69" t="s">
        <v>3393</v>
      </c>
      <c r="D2872" s="70">
        <v>150.94</v>
      </c>
      <c r="E2872" s="6" t="s">
        <v>3340</v>
      </c>
    </row>
    <row r="2873" spans="1:5" ht="30" x14ac:dyDescent="0.25">
      <c r="A2873" s="67" t="s">
        <v>5767</v>
      </c>
      <c r="B2873" s="68" t="s">
        <v>5768</v>
      </c>
      <c r="C2873" s="69" t="s">
        <v>3451</v>
      </c>
      <c r="D2873" s="70">
        <v>17.98</v>
      </c>
      <c r="E2873" s="6" t="s">
        <v>3340</v>
      </c>
    </row>
    <row r="2874" spans="1:5" ht="30" x14ac:dyDescent="0.25">
      <c r="A2874" s="67" t="s">
        <v>5769</v>
      </c>
      <c r="B2874" s="68" t="s">
        <v>5770</v>
      </c>
      <c r="C2874" s="69" t="s">
        <v>3451</v>
      </c>
      <c r="D2874" s="70">
        <v>196.46</v>
      </c>
      <c r="E2874" s="6" t="s">
        <v>3340</v>
      </c>
    </row>
    <row r="2875" spans="1:5" ht="30" x14ac:dyDescent="0.25">
      <c r="A2875" s="67" t="s">
        <v>5771</v>
      </c>
      <c r="B2875" s="68" t="s">
        <v>5772</v>
      </c>
      <c r="C2875" s="69" t="s">
        <v>3393</v>
      </c>
      <c r="D2875" s="70">
        <v>2537.8000000000002</v>
      </c>
      <c r="E2875" s="6" t="s">
        <v>3340</v>
      </c>
    </row>
    <row r="2876" spans="1:5" ht="30" x14ac:dyDescent="0.25">
      <c r="A2876" s="67" t="s">
        <v>5773</v>
      </c>
      <c r="B2876" s="68" t="s">
        <v>5774</v>
      </c>
      <c r="C2876" s="69" t="s">
        <v>3393</v>
      </c>
      <c r="D2876" s="70">
        <v>867.33</v>
      </c>
      <c r="E2876" s="6" t="s">
        <v>3340</v>
      </c>
    </row>
    <row r="2877" spans="1:5" ht="30" x14ac:dyDescent="0.25">
      <c r="A2877" s="67" t="s">
        <v>5775</v>
      </c>
      <c r="B2877" s="68" t="s">
        <v>5776</v>
      </c>
      <c r="C2877" s="69" t="s">
        <v>3393</v>
      </c>
      <c r="D2877" s="70">
        <v>683.34</v>
      </c>
      <c r="E2877" s="6" t="s">
        <v>3340</v>
      </c>
    </row>
    <row r="2878" spans="1:5" ht="30" x14ac:dyDescent="0.25">
      <c r="A2878" s="67" t="s">
        <v>5777</v>
      </c>
      <c r="B2878" s="68" t="s">
        <v>5778</v>
      </c>
      <c r="C2878" s="69" t="s">
        <v>3393</v>
      </c>
      <c r="D2878" s="70">
        <v>2194.5700000000002</v>
      </c>
      <c r="E2878" s="6" t="s">
        <v>3340</v>
      </c>
    </row>
    <row r="2879" spans="1:5" ht="15" x14ac:dyDescent="0.25">
      <c r="A2879" s="67" t="s">
        <v>5779</v>
      </c>
      <c r="B2879" s="68" t="s">
        <v>5780</v>
      </c>
      <c r="C2879" s="69" t="s">
        <v>3393</v>
      </c>
      <c r="D2879" s="70">
        <v>228.07</v>
      </c>
      <c r="E2879" s="6" t="s">
        <v>3340</v>
      </c>
    </row>
    <row r="2880" spans="1:5" ht="15" x14ac:dyDescent="0.25">
      <c r="A2880" s="67" t="s">
        <v>5781</v>
      </c>
      <c r="B2880" s="68" t="s">
        <v>5782</v>
      </c>
      <c r="C2880" s="69" t="s">
        <v>3654</v>
      </c>
      <c r="D2880" s="70">
        <v>1372.08</v>
      </c>
      <c r="E2880" s="6" t="s">
        <v>3340</v>
      </c>
    </row>
    <row r="2881" spans="1:5" ht="15" x14ac:dyDescent="0.25">
      <c r="A2881" s="67" t="s">
        <v>5783</v>
      </c>
      <c r="B2881" s="68" t="s">
        <v>5784</v>
      </c>
      <c r="C2881" s="69" t="s">
        <v>3393</v>
      </c>
      <c r="D2881" s="70">
        <v>274.76</v>
      </c>
      <c r="E2881" s="6" t="s">
        <v>3340</v>
      </c>
    </row>
    <row r="2882" spans="1:5" ht="30" x14ac:dyDescent="0.25">
      <c r="A2882" s="67" t="s">
        <v>5785</v>
      </c>
      <c r="B2882" s="68" t="s">
        <v>5786</v>
      </c>
      <c r="C2882" s="69" t="s">
        <v>3393</v>
      </c>
      <c r="D2882" s="70">
        <v>2139.19</v>
      </c>
      <c r="E2882" s="6" t="s">
        <v>3340</v>
      </c>
    </row>
    <row r="2883" spans="1:5" ht="30" x14ac:dyDescent="0.25">
      <c r="A2883" s="67" t="s">
        <v>5787</v>
      </c>
      <c r="B2883" s="68" t="s">
        <v>5788</v>
      </c>
      <c r="C2883" s="69" t="s">
        <v>3393</v>
      </c>
      <c r="D2883" s="70">
        <v>1967.03</v>
      </c>
      <c r="E2883" s="6" t="s">
        <v>3340</v>
      </c>
    </row>
    <row r="2884" spans="1:5" ht="15" x14ac:dyDescent="0.25">
      <c r="A2884" s="67" t="s">
        <v>5789</v>
      </c>
      <c r="B2884" s="68" t="s">
        <v>5790</v>
      </c>
      <c r="C2884" s="69" t="s">
        <v>3393</v>
      </c>
      <c r="D2884" s="70">
        <v>551.27</v>
      </c>
      <c r="E2884" s="6" t="s">
        <v>3340</v>
      </c>
    </row>
    <row r="2885" spans="1:5" ht="30" x14ac:dyDescent="0.25">
      <c r="A2885" s="67" t="s">
        <v>5791</v>
      </c>
      <c r="B2885" s="68" t="s">
        <v>5792</v>
      </c>
      <c r="C2885" s="69" t="s">
        <v>3393</v>
      </c>
      <c r="D2885" s="70">
        <v>992.28</v>
      </c>
      <c r="E2885" s="6" t="s">
        <v>3340</v>
      </c>
    </row>
    <row r="2886" spans="1:5" ht="15" x14ac:dyDescent="0.25">
      <c r="A2886" s="67" t="s">
        <v>5793</v>
      </c>
      <c r="B2886" s="68" t="s">
        <v>5794</v>
      </c>
      <c r="C2886" s="69" t="s">
        <v>3393</v>
      </c>
      <c r="D2886" s="70">
        <v>588.76</v>
      </c>
      <c r="E2886" s="6" t="s">
        <v>3340</v>
      </c>
    </row>
    <row r="2887" spans="1:5" ht="30" x14ac:dyDescent="0.25">
      <c r="A2887" s="67" t="s">
        <v>5795</v>
      </c>
      <c r="B2887" s="68" t="s">
        <v>5796</v>
      </c>
      <c r="C2887" s="69" t="s">
        <v>3451</v>
      </c>
      <c r="D2887" s="70">
        <v>291.39999999999998</v>
      </c>
      <c r="E2887" s="6" t="s">
        <v>3340</v>
      </c>
    </row>
    <row r="2888" spans="1:5" ht="15" x14ac:dyDescent="0.25">
      <c r="A2888" s="67" t="s">
        <v>5797</v>
      </c>
      <c r="B2888" s="68" t="s">
        <v>5798</v>
      </c>
      <c r="C2888" s="69"/>
      <c r="D2888" s="70"/>
      <c r="E2888" s="6" t="s">
        <v>3340</v>
      </c>
    </row>
    <row r="2889" spans="1:5" ht="15" x14ac:dyDescent="0.25">
      <c r="A2889" s="67" t="s">
        <v>5799</v>
      </c>
      <c r="B2889" s="68" t="s">
        <v>5800</v>
      </c>
      <c r="C2889" s="69" t="s">
        <v>3393</v>
      </c>
      <c r="D2889" s="70">
        <v>315.37</v>
      </c>
      <c r="E2889" s="6" t="s">
        <v>3340</v>
      </c>
    </row>
    <row r="2890" spans="1:5" ht="15" x14ac:dyDescent="0.25">
      <c r="A2890" s="67" t="s">
        <v>5801</v>
      </c>
      <c r="B2890" s="68" t="s">
        <v>5802</v>
      </c>
      <c r="C2890" s="69" t="s">
        <v>3343</v>
      </c>
      <c r="D2890" s="70">
        <v>629.07000000000005</v>
      </c>
      <c r="E2890" s="6" t="s">
        <v>3340</v>
      </c>
    </row>
    <row r="2891" spans="1:5" ht="15" x14ac:dyDescent="0.25">
      <c r="A2891" s="67" t="s">
        <v>5803</v>
      </c>
      <c r="B2891" s="68" t="s">
        <v>5804</v>
      </c>
      <c r="C2891" s="69" t="s">
        <v>3343</v>
      </c>
      <c r="D2891" s="70">
        <v>630.75</v>
      </c>
      <c r="E2891" s="6" t="s">
        <v>3340</v>
      </c>
    </row>
    <row r="2892" spans="1:5" ht="15" x14ac:dyDescent="0.25">
      <c r="A2892" s="67" t="s">
        <v>5805</v>
      </c>
      <c r="B2892" s="68" t="s">
        <v>5806</v>
      </c>
      <c r="C2892" s="69" t="s">
        <v>3343</v>
      </c>
      <c r="D2892" s="70">
        <v>637.97</v>
      </c>
      <c r="E2892" s="6" t="s">
        <v>3340</v>
      </c>
    </row>
    <row r="2893" spans="1:5" ht="15" x14ac:dyDescent="0.25">
      <c r="A2893" s="67" t="s">
        <v>5807</v>
      </c>
      <c r="B2893" s="68" t="s">
        <v>5808</v>
      </c>
      <c r="C2893" s="69" t="s">
        <v>3343</v>
      </c>
      <c r="D2893" s="70">
        <v>662.55</v>
      </c>
      <c r="E2893" s="6" t="s">
        <v>3340</v>
      </c>
    </row>
    <row r="2894" spans="1:5" ht="15" x14ac:dyDescent="0.25">
      <c r="A2894" s="67" t="s">
        <v>5809</v>
      </c>
      <c r="B2894" s="68" t="s">
        <v>5810</v>
      </c>
      <c r="C2894" s="69" t="s">
        <v>3343</v>
      </c>
      <c r="D2894" s="70">
        <v>849.88</v>
      </c>
      <c r="E2894" s="6" t="s">
        <v>3340</v>
      </c>
    </row>
    <row r="2895" spans="1:5" ht="15" x14ac:dyDescent="0.25">
      <c r="A2895" s="67" t="s">
        <v>5811</v>
      </c>
      <c r="B2895" s="68" t="s">
        <v>5812</v>
      </c>
      <c r="C2895" s="69" t="s">
        <v>3343</v>
      </c>
      <c r="D2895" s="70">
        <v>1005.49</v>
      </c>
      <c r="E2895" s="6" t="s">
        <v>3340</v>
      </c>
    </row>
    <row r="2896" spans="1:5" ht="15" x14ac:dyDescent="0.25">
      <c r="A2896" s="67" t="s">
        <v>5813</v>
      </c>
      <c r="B2896" s="68" t="s">
        <v>5814</v>
      </c>
      <c r="C2896" s="69" t="s">
        <v>3343</v>
      </c>
      <c r="D2896" s="70">
        <v>1086.02</v>
      </c>
      <c r="E2896" s="6" t="s">
        <v>3340</v>
      </c>
    </row>
    <row r="2897" spans="1:5" ht="30" x14ac:dyDescent="0.25">
      <c r="A2897" s="67" t="s">
        <v>5815</v>
      </c>
      <c r="B2897" s="68" t="s">
        <v>5816</v>
      </c>
      <c r="C2897" s="69" t="s">
        <v>3343</v>
      </c>
      <c r="D2897" s="70">
        <v>401.84</v>
      </c>
      <c r="E2897" s="6" t="s">
        <v>3340</v>
      </c>
    </row>
    <row r="2898" spans="1:5" ht="30" x14ac:dyDescent="0.25">
      <c r="A2898" s="67" t="s">
        <v>5817</v>
      </c>
      <c r="B2898" s="68" t="s">
        <v>5818</v>
      </c>
      <c r="C2898" s="69" t="s">
        <v>3343</v>
      </c>
      <c r="D2898" s="70">
        <v>410.74</v>
      </c>
      <c r="E2898" s="6" t="s">
        <v>3340</v>
      </c>
    </row>
    <row r="2899" spans="1:5" ht="30" x14ac:dyDescent="0.25">
      <c r="A2899" s="67" t="s">
        <v>5819</v>
      </c>
      <c r="B2899" s="68" t="s">
        <v>5820</v>
      </c>
      <c r="C2899" s="69" t="s">
        <v>3343</v>
      </c>
      <c r="D2899" s="70">
        <v>435.32</v>
      </c>
      <c r="E2899" s="6" t="s">
        <v>3340</v>
      </c>
    </row>
    <row r="2900" spans="1:5" ht="15" x14ac:dyDescent="0.25">
      <c r="A2900" s="67" t="s">
        <v>5821</v>
      </c>
      <c r="B2900" s="68" t="s">
        <v>5822</v>
      </c>
      <c r="C2900" s="69" t="s">
        <v>3343</v>
      </c>
      <c r="D2900" s="70">
        <v>1063.3800000000001</v>
      </c>
      <c r="E2900" s="6" t="s">
        <v>3340</v>
      </c>
    </row>
    <row r="2901" spans="1:5" ht="15" x14ac:dyDescent="0.25">
      <c r="A2901" s="67" t="s">
        <v>5823</v>
      </c>
      <c r="B2901" s="68" t="s">
        <v>5824</v>
      </c>
      <c r="C2901" s="69" t="s">
        <v>3343</v>
      </c>
      <c r="D2901" s="70">
        <v>1072.28</v>
      </c>
      <c r="E2901" s="6" t="s">
        <v>3340</v>
      </c>
    </row>
    <row r="2902" spans="1:5" ht="15" x14ac:dyDescent="0.25">
      <c r="A2902" s="67" t="s">
        <v>5825</v>
      </c>
      <c r="B2902" s="68" t="s">
        <v>5826</v>
      </c>
      <c r="C2902" s="69" t="s">
        <v>3343</v>
      </c>
      <c r="D2902" s="70">
        <v>1554.2</v>
      </c>
      <c r="E2902" s="6" t="s">
        <v>3340</v>
      </c>
    </row>
    <row r="2903" spans="1:5" ht="15" x14ac:dyDescent="0.25">
      <c r="A2903" s="67" t="s">
        <v>5827</v>
      </c>
      <c r="B2903" s="68" t="s">
        <v>5828</v>
      </c>
      <c r="C2903" s="69" t="s">
        <v>3343</v>
      </c>
      <c r="D2903" s="70">
        <v>1585.43</v>
      </c>
      <c r="E2903" s="6" t="s">
        <v>3340</v>
      </c>
    </row>
    <row r="2904" spans="1:5" ht="15" x14ac:dyDescent="0.25">
      <c r="A2904" s="67" t="s">
        <v>5829</v>
      </c>
      <c r="B2904" s="68" t="s">
        <v>5830</v>
      </c>
      <c r="C2904" s="69" t="s">
        <v>3343</v>
      </c>
      <c r="D2904" s="70">
        <v>1634.02</v>
      </c>
      <c r="E2904" s="6" t="s">
        <v>3340</v>
      </c>
    </row>
    <row r="2905" spans="1:5" ht="15" x14ac:dyDescent="0.25">
      <c r="A2905" s="67" t="s">
        <v>5831</v>
      </c>
      <c r="B2905" s="68" t="s">
        <v>5832</v>
      </c>
      <c r="C2905" s="69" t="s">
        <v>3343</v>
      </c>
      <c r="D2905" s="70">
        <v>1936.34</v>
      </c>
      <c r="E2905" s="6" t="s">
        <v>3340</v>
      </c>
    </row>
    <row r="2906" spans="1:5" ht="15" x14ac:dyDescent="0.25">
      <c r="A2906" s="67" t="s">
        <v>5833</v>
      </c>
      <c r="B2906" s="68" t="s">
        <v>5834</v>
      </c>
      <c r="C2906" s="69" t="s">
        <v>3343</v>
      </c>
      <c r="D2906" s="70">
        <v>2050.1799999999998</v>
      </c>
      <c r="E2906" s="6" t="s">
        <v>3340</v>
      </c>
    </row>
    <row r="2907" spans="1:5" ht="15" x14ac:dyDescent="0.25">
      <c r="A2907" s="67" t="s">
        <v>5835</v>
      </c>
      <c r="B2907" s="68" t="s">
        <v>5836</v>
      </c>
      <c r="C2907" s="69" t="s">
        <v>3343</v>
      </c>
      <c r="D2907" s="70">
        <v>1256.3800000000001</v>
      </c>
      <c r="E2907" s="6" t="s">
        <v>3340</v>
      </c>
    </row>
    <row r="2908" spans="1:5" ht="15" x14ac:dyDescent="0.25">
      <c r="A2908" s="67" t="s">
        <v>5837</v>
      </c>
      <c r="B2908" s="68" t="s">
        <v>5838</v>
      </c>
      <c r="C2908" s="69" t="s">
        <v>3343</v>
      </c>
      <c r="D2908" s="70">
        <v>1471.48</v>
      </c>
      <c r="E2908" s="6" t="s">
        <v>3340</v>
      </c>
    </row>
    <row r="2909" spans="1:5" ht="15" x14ac:dyDescent="0.25">
      <c r="A2909" s="67" t="s">
        <v>5839</v>
      </c>
      <c r="B2909" s="68" t="s">
        <v>5840</v>
      </c>
      <c r="C2909" s="69" t="s">
        <v>3343</v>
      </c>
      <c r="D2909" s="70">
        <v>943.14</v>
      </c>
      <c r="E2909" s="6" t="s">
        <v>3340</v>
      </c>
    </row>
    <row r="2910" spans="1:5" ht="15" x14ac:dyDescent="0.25">
      <c r="A2910" s="67" t="s">
        <v>5841</v>
      </c>
      <c r="B2910" s="68" t="s">
        <v>5842</v>
      </c>
      <c r="C2910" s="69"/>
      <c r="D2910" s="70"/>
      <c r="E2910" s="6" t="s">
        <v>3340</v>
      </c>
    </row>
    <row r="2911" spans="1:5" ht="30" x14ac:dyDescent="0.25">
      <c r="A2911" s="67" t="s">
        <v>5843</v>
      </c>
      <c r="B2911" s="68" t="s">
        <v>5844</v>
      </c>
      <c r="C2911" s="69" t="s">
        <v>3393</v>
      </c>
      <c r="D2911" s="70">
        <v>324.8</v>
      </c>
      <c r="E2911" s="6" t="s">
        <v>3340</v>
      </c>
    </row>
    <row r="2912" spans="1:5" ht="30" x14ac:dyDescent="0.25">
      <c r="A2912" s="67" t="s">
        <v>5845</v>
      </c>
      <c r="B2912" s="68" t="s">
        <v>5846</v>
      </c>
      <c r="C2912" s="69" t="s">
        <v>3343</v>
      </c>
      <c r="D2912" s="70">
        <v>639.76</v>
      </c>
      <c r="E2912" s="6" t="s">
        <v>3340</v>
      </c>
    </row>
    <row r="2913" spans="1:5" ht="30" x14ac:dyDescent="0.25">
      <c r="A2913" s="67" t="s">
        <v>5847</v>
      </c>
      <c r="B2913" s="68" t="s">
        <v>5848</v>
      </c>
      <c r="C2913" s="69" t="s">
        <v>3343</v>
      </c>
      <c r="D2913" s="70">
        <v>649.14</v>
      </c>
      <c r="E2913" s="6" t="s">
        <v>3340</v>
      </c>
    </row>
    <row r="2914" spans="1:5" ht="30" x14ac:dyDescent="0.25">
      <c r="A2914" s="67" t="s">
        <v>5849</v>
      </c>
      <c r="B2914" s="68" t="s">
        <v>5850</v>
      </c>
      <c r="C2914" s="69" t="s">
        <v>3343</v>
      </c>
      <c r="D2914" s="70">
        <v>678.4</v>
      </c>
      <c r="E2914" s="6" t="s">
        <v>3340</v>
      </c>
    </row>
    <row r="2915" spans="1:5" ht="15" x14ac:dyDescent="0.25">
      <c r="A2915" s="67" t="s">
        <v>5851</v>
      </c>
      <c r="B2915" s="68" t="s">
        <v>5852</v>
      </c>
      <c r="C2915" s="69"/>
      <c r="D2915" s="70"/>
      <c r="E2915" s="6" t="s">
        <v>3340</v>
      </c>
    </row>
    <row r="2916" spans="1:5" ht="30" x14ac:dyDescent="0.25">
      <c r="A2916" s="67" t="s">
        <v>5853</v>
      </c>
      <c r="B2916" s="68" t="s">
        <v>5854</v>
      </c>
      <c r="C2916" s="69" t="s">
        <v>3343</v>
      </c>
      <c r="D2916" s="70">
        <v>618.91999999999996</v>
      </c>
      <c r="E2916" s="6" t="s">
        <v>3340</v>
      </c>
    </row>
    <row r="2917" spans="1:5" ht="30" x14ac:dyDescent="0.25">
      <c r="A2917" s="67" t="s">
        <v>5855</v>
      </c>
      <c r="B2917" s="68" t="s">
        <v>5856</v>
      </c>
      <c r="C2917" s="69"/>
      <c r="D2917" s="70"/>
      <c r="E2917" s="6" t="s">
        <v>3340</v>
      </c>
    </row>
    <row r="2918" spans="1:5" ht="45" x14ac:dyDescent="0.25">
      <c r="A2918" s="67" t="s">
        <v>5857</v>
      </c>
      <c r="B2918" s="68" t="s">
        <v>5858</v>
      </c>
      <c r="C2918" s="69" t="s">
        <v>3343</v>
      </c>
      <c r="D2918" s="70">
        <v>618.91999999999996</v>
      </c>
      <c r="E2918" s="6" t="s">
        <v>3340</v>
      </c>
    </row>
    <row r="2919" spans="1:5" ht="45" x14ac:dyDescent="0.25">
      <c r="A2919" s="67" t="s">
        <v>5859</v>
      </c>
      <c r="B2919" s="68" t="s">
        <v>5860</v>
      </c>
      <c r="C2919" s="69" t="s">
        <v>3343</v>
      </c>
      <c r="D2919" s="70">
        <v>636.32000000000005</v>
      </c>
      <c r="E2919" s="6" t="s">
        <v>3340</v>
      </c>
    </row>
    <row r="2920" spans="1:5" ht="45" x14ac:dyDescent="0.25">
      <c r="A2920" s="67" t="s">
        <v>5861</v>
      </c>
      <c r="B2920" s="68" t="s">
        <v>5862</v>
      </c>
      <c r="C2920" s="69" t="s">
        <v>3343</v>
      </c>
      <c r="D2920" s="70">
        <v>618.91999999999996</v>
      </c>
      <c r="E2920" s="6" t="s">
        <v>3340</v>
      </c>
    </row>
    <row r="2921" spans="1:5" ht="45" x14ac:dyDescent="0.25">
      <c r="A2921" s="67" t="s">
        <v>5863</v>
      </c>
      <c r="B2921" s="68" t="s">
        <v>5864</v>
      </c>
      <c r="C2921" s="69" t="s">
        <v>3343</v>
      </c>
      <c r="D2921" s="70">
        <v>768.86</v>
      </c>
      <c r="E2921" s="6" t="s">
        <v>3340</v>
      </c>
    </row>
    <row r="2922" spans="1:5" ht="45" x14ac:dyDescent="0.25">
      <c r="A2922" s="67" t="s">
        <v>5865</v>
      </c>
      <c r="B2922" s="68" t="s">
        <v>5866</v>
      </c>
      <c r="C2922" s="69" t="s">
        <v>3343</v>
      </c>
      <c r="D2922" s="70">
        <v>805.78</v>
      </c>
      <c r="E2922" s="6" t="s">
        <v>3340</v>
      </c>
    </row>
    <row r="2923" spans="1:5" ht="60" x14ac:dyDescent="0.25">
      <c r="A2923" s="67" t="s">
        <v>5867</v>
      </c>
      <c r="B2923" s="68" t="s">
        <v>5868</v>
      </c>
      <c r="C2923" s="69" t="s">
        <v>3343</v>
      </c>
      <c r="D2923" s="70">
        <v>900.68</v>
      </c>
      <c r="E2923" s="6" t="s">
        <v>3340</v>
      </c>
    </row>
    <row r="2924" spans="1:5" ht="15" x14ac:dyDescent="0.25">
      <c r="A2924" s="67" t="s">
        <v>5869</v>
      </c>
      <c r="B2924" s="68" t="s">
        <v>5870</v>
      </c>
      <c r="C2924" s="69"/>
      <c r="D2924" s="70"/>
      <c r="E2924" s="6" t="s">
        <v>3340</v>
      </c>
    </row>
    <row r="2925" spans="1:5" ht="15" x14ac:dyDescent="0.25">
      <c r="A2925" s="67" t="s">
        <v>5871</v>
      </c>
      <c r="B2925" s="68" t="s">
        <v>5872</v>
      </c>
      <c r="C2925" s="69" t="s">
        <v>3343</v>
      </c>
      <c r="D2925" s="70">
        <v>61.78</v>
      </c>
      <c r="E2925" s="6" t="s">
        <v>3340</v>
      </c>
    </row>
    <row r="2926" spans="1:5" ht="15" x14ac:dyDescent="0.25">
      <c r="A2926" s="67" t="s">
        <v>5873</v>
      </c>
      <c r="B2926" s="68" t="s">
        <v>5874</v>
      </c>
      <c r="C2926" s="69" t="s">
        <v>3343</v>
      </c>
      <c r="D2926" s="70">
        <v>76.03</v>
      </c>
      <c r="E2926" s="6" t="s">
        <v>3340</v>
      </c>
    </row>
    <row r="2927" spans="1:5" ht="15" x14ac:dyDescent="0.25">
      <c r="A2927" s="67" t="s">
        <v>5875</v>
      </c>
      <c r="B2927" s="68" t="s">
        <v>5876</v>
      </c>
      <c r="C2927" s="69" t="s">
        <v>3451</v>
      </c>
      <c r="D2927" s="70">
        <v>2.37</v>
      </c>
      <c r="E2927" s="6" t="s">
        <v>3340</v>
      </c>
    </row>
    <row r="2928" spans="1:5" ht="15" x14ac:dyDescent="0.25">
      <c r="A2928" s="67" t="s">
        <v>5877</v>
      </c>
      <c r="B2928" s="68" t="s">
        <v>5878</v>
      </c>
      <c r="C2928" s="69" t="s">
        <v>3451</v>
      </c>
      <c r="D2928" s="70">
        <v>56.79</v>
      </c>
      <c r="E2928" s="6" t="s">
        <v>3340</v>
      </c>
    </row>
    <row r="2929" spans="1:5" ht="15" x14ac:dyDescent="0.25">
      <c r="A2929" s="67" t="s">
        <v>5879</v>
      </c>
      <c r="B2929" s="68" t="s">
        <v>5880</v>
      </c>
      <c r="C2929" s="69" t="s">
        <v>3393</v>
      </c>
      <c r="D2929" s="70">
        <v>1802.62</v>
      </c>
      <c r="E2929" s="6" t="s">
        <v>3340</v>
      </c>
    </row>
    <row r="2930" spans="1:5" ht="15" x14ac:dyDescent="0.25">
      <c r="A2930" s="67" t="s">
        <v>5881</v>
      </c>
      <c r="B2930" s="68" t="s">
        <v>5882</v>
      </c>
      <c r="C2930" s="69" t="s">
        <v>3451</v>
      </c>
      <c r="D2930" s="70">
        <v>9.06</v>
      </c>
      <c r="E2930" s="6" t="s">
        <v>3340</v>
      </c>
    </row>
    <row r="2931" spans="1:5" ht="15" x14ac:dyDescent="0.25">
      <c r="A2931" s="67" t="s">
        <v>5883</v>
      </c>
      <c r="B2931" s="68" t="s">
        <v>5884</v>
      </c>
      <c r="C2931" s="69" t="s">
        <v>3343</v>
      </c>
      <c r="D2931" s="70">
        <v>313.07</v>
      </c>
      <c r="E2931" s="6" t="s">
        <v>3340</v>
      </c>
    </row>
    <row r="2932" spans="1:5" ht="15" x14ac:dyDescent="0.25">
      <c r="A2932" s="67" t="s">
        <v>5885</v>
      </c>
      <c r="B2932" s="68" t="s">
        <v>5886</v>
      </c>
      <c r="C2932" s="69" t="s">
        <v>3393</v>
      </c>
      <c r="D2932" s="70">
        <v>1181.07</v>
      </c>
      <c r="E2932" s="6" t="s">
        <v>3340</v>
      </c>
    </row>
    <row r="2933" spans="1:5" ht="15" x14ac:dyDescent="0.25">
      <c r="A2933" s="67" t="s">
        <v>5887</v>
      </c>
      <c r="B2933" s="68" t="s">
        <v>5888</v>
      </c>
      <c r="C2933" s="69" t="s">
        <v>3393</v>
      </c>
      <c r="D2933" s="70">
        <v>152.49</v>
      </c>
      <c r="E2933" s="6" t="s">
        <v>3340</v>
      </c>
    </row>
    <row r="2934" spans="1:5" ht="15" x14ac:dyDescent="0.25">
      <c r="A2934" s="67" t="s">
        <v>5889</v>
      </c>
      <c r="B2934" s="68" t="s">
        <v>5890</v>
      </c>
      <c r="C2934" s="69" t="s">
        <v>3393</v>
      </c>
      <c r="D2934" s="70">
        <v>480.03</v>
      </c>
      <c r="E2934" s="6" t="s">
        <v>3340</v>
      </c>
    </row>
    <row r="2935" spans="1:5" ht="15" x14ac:dyDescent="0.25">
      <c r="A2935" s="67" t="s">
        <v>5891</v>
      </c>
      <c r="B2935" s="68" t="s">
        <v>5892</v>
      </c>
      <c r="C2935" s="69" t="s">
        <v>3343</v>
      </c>
      <c r="D2935" s="70">
        <v>297.06</v>
      </c>
      <c r="E2935" s="6" t="s">
        <v>3340</v>
      </c>
    </row>
    <row r="2936" spans="1:5" ht="15" x14ac:dyDescent="0.25">
      <c r="A2936" s="67" t="s">
        <v>5893</v>
      </c>
      <c r="B2936" s="68" t="s">
        <v>5894</v>
      </c>
      <c r="C2936" s="69" t="s">
        <v>3343</v>
      </c>
      <c r="D2936" s="70">
        <v>298.74</v>
      </c>
      <c r="E2936" s="6" t="s">
        <v>3340</v>
      </c>
    </row>
    <row r="2937" spans="1:5" ht="15" x14ac:dyDescent="0.25">
      <c r="A2937" s="67" t="s">
        <v>5895</v>
      </c>
      <c r="B2937" s="68" t="s">
        <v>5896</v>
      </c>
      <c r="C2937" s="69" t="s">
        <v>3343</v>
      </c>
      <c r="D2937" s="70">
        <v>305.95999999999998</v>
      </c>
      <c r="E2937" s="6" t="s">
        <v>3340</v>
      </c>
    </row>
    <row r="2938" spans="1:5" ht="15" x14ac:dyDescent="0.25">
      <c r="A2938" s="67" t="s">
        <v>5897</v>
      </c>
      <c r="B2938" s="68" t="s">
        <v>5898</v>
      </c>
      <c r="C2938" s="69" t="s">
        <v>3343</v>
      </c>
      <c r="D2938" s="70">
        <v>330.54</v>
      </c>
      <c r="E2938" s="6" t="s">
        <v>3340</v>
      </c>
    </row>
    <row r="2939" spans="1:5" ht="30" x14ac:dyDescent="0.25">
      <c r="A2939" s="67" t="s">
        <v>5899</v>
      </c>
      <c r="B2939" s="68" t="s">
        <v>5900</v>
      </c>
      <c r="C2939" s="69" t="s">
        <v>3343</v>
      </c>
      <c r="D2939" s="70">
        <v>1090.02</v>
      </c>
      <c r="E2939" s="6" t="s">
        <v>3340</v>
      </c>
    </row>
    <row r="2940" spans="1:5" ht="30" x14ac:dyDescent="0.25">
      <c r="A2940" s="67" t="s">
        <v>5901</v>
      </c>
      <c r="B2940" s="68" t="s">
        <v>5902</v>
      </c>
      <c r="C2940" s="69" t="s">
        <v>3343</v>
      </c>
      <c r="D2940" s="70">
        <v>1213.07</v>
      </c>
      <c r="E2940" s="6" t="s">
        <v>3340</v>
      </c>
    </row>
    <row r="2941" spans="1:5" ht="30" x14ac:dyDescent="0.25">
      <c r="A2941" s="67" t="s">
        <v>5903</v>
      </c>
      <c r="B2941" s="68" t="s">
        <v>5904</v>
      </c>
      <c r="C2941" s="69" t="s">
        <v>3343</v>
      </c>
      <c r="D2941" s="70">
        <v>1205.51</v>
      </c>
      <c r="E2941" s="6" t="s">
        <v>3340</v>
      </c>
    </row>
    <row r="2942" spans="1:5" ht="30" x14ac:dyDescent="0.25">
      <c r="A2942" s="67" t="s">
        <v>5905</v>
      </c>
      <c r="B2942" s="68" t="s">
        <v>5906</v>
      </c>
      <c r="C2942" s="69" t="s">
        <v>3393</v>
      </c>
      <c r="D2942" s="70">
        <v>642.70000000000005</v>
      </c>
      <c r="E2942" s="6" t="s">
        <v>3340</v>
      </c>
    </row>
    <row r="2943" spans="1:5" ht="15" x14ac:dyDescent="0.25">
      <c r="A2943" s="67" t="s">
        <v>5907</v>
      </c>
      <c r="B2943" s="68" t="s">
        <v>5908</v>
      </c>
      <c r="C2943" s="69" t="s">
        <v>3393</v>
      </c>
      <c r="D2943" s="70">
        <v>1285.76</v>
      </c>
      <c r="E2943" s="6" t="s">
        <v>3340</v>
      </c>
    </row>
    <row r="2944" spans="1:5" ht="15" x14ac:dyDescent="0.25">
      <c r="A2944" s="67" t="s">
        <v>5909</v>
      </c>
      <c r="B2944" s="68" t="s">
        <v>5910</v>
      </c>
      <c r="C2944" s="69"/>
      <c r="D2944" s="70"/>
      <c r="E2944" s="6" t="s">
        <v>3340</v>
      </c>
    </row>
    <row r="2945" spans="1:5" ht="15" x14ac:dyDescent="0.25">
      <c r="A2945" s="67" t="s">
        <v>5911</v>
      </c>
      <c r="B2945" s="68" t="s">
        <v>5912</v>
      </c>
      <c r="C2945" s="69"/>
      <c r="D2945" s="70"/>
      <c r="E2945" s="6" t="s">
        <v>3340</v>
      </c>
    </row>
    <row r="2946" spans="1:5" ht="15" x14ac:dyDescent="0.25">
      <c r="A2946" s="67" t="s">
        <v>5913</v>
      </c>
      <c r="B2946" s="68" t="s">
        <v>5914</v>
      </c>
      <c r="C2946" s="69" t="s">
        <v>3393</v>
      </c>
      <c r="D2946" s="70">
        <v>710.51</v>
      </c>
      <c r="E2946" s="6" t="s">
        <v>3340</v>
      </c>
    </row>
    <row r="2947" spans="1:5" ht="15" x14ac:dyDescent="0.25">
      <c r="A2947" s="67" t="s">
        <v>5915</v>
      </c>
      <c r="B2947" s="68" t="s">
        <v>5916</v>
      </c>
      <c r="C2947" s="69" t="s">
        <v>3393</v>
      </c>
      <c r="D2947" s="70">
        <v>1458.6</v>
      </c>
      <c r="E2947" s="6" t="s">
        <v>3340</v>
      </c>
    </row>
    <row r="2948" spans="1:5" ht="15" x14ac:dyDescent="0.25">
      <c r="A2948" s="67" t="s">
        <v>5917</v>
      </c>
      <c r="B2948" s="68" t="s">
        <v>5918</v>
      </c>
      <c r="C2948" s="69" t="s">
        <v>3393</v>
      </c>
      <c r="D2948" s="70">
        <v>896.04</v>
      </c>
      <c r="E2948" s="6" t="s">
        <v>3340</v>
      </c>
    </row>
    <row r="2949" spans="1:5" ht="15" x14ac:dyDescent="0.25">
      <c r="A2949" s="67" t="s">
        <v>5919</v>
      </c>
      <c r="B2949" s="68" t="s">
        <v>5920</v>
      </c>
      <c r="C2949" s="69" t="s">
        <v>3393</v>
      </c>
      <c r="D2949" s="70">
        <v>802.48</v>
      </c>
      <c r="E2949" s="6" t="s">
        <v>3340</v>
      </c>
    </row>
    <row r="2950" spans="1:5" ht="15" x14ac:dyDescent="0.25">
      <c r="A2950" s="67" t="s">
        <v>5921</v>
      </c>
      <c r="B2950" s="68" t="s">
        <v>5922</v>
      </c>
      <c r="C2950" s="69" t="s">
        <v>3393</v>
      </c>
      <c r="D2950" s="70">
        <v>358.97</v>
      </c>
      <c r="E2950" s="6" t="s">
        <v>3340</v>
      </c>
    </row>
    <row r="2951" spans="1:5" ht="15" x14ac:dyDescent="0.25">
      <c r="A2951" s="67" t="s">
        <v>5923</v>
      </c>
      <c r="B2951" s="68" t="s">
        <v>5924</v>
      </c>
      <c r="C2951" s="69" t="s">
        <v>3393</v>
      </c>
      <c r="D2951" s="70">
        <v>984.52</v>
      </c>
      <c r="E2951" s="6" t="s">
        <v>3340</v>
      </c>
    </row>
    <row r="2952" spans="1:5" ht="30" x14ac:dyDescent="0.25">
      <c r="A2952" s="67" t="s">
        <v>5925</v>
      </c>
      <c r="B2952" s="68" t="s">
        <v>5926</v>
      </c>
      <c r="C2952" s="69" t="s">
        <v>3393</v>
      </c>
      <c r="D2952" s="70">
        <v>276.48</v>
      </c>
      <c r="E2952" s="6" t="s">
        <v>3340</v>
      </c>
    </row>
    <row r="2953" spans="1:5" ht="30" x14ac:dyDescent="0.25">
      <c r="A2953" s="67" t="s">
        <v>5927</v>
      </c>
      <c r="B2953" s="68" t="s">
        <v>5928</v>
      </c>
      <c r="C2953" s="69" t="s">
        <v>3393</v>
      </c>
      <c r="D2953" s="70">
        <v>893.09</v>
      </c>
      <c r="E2953" s="6" t="s">
        <v>3340</v>
      </c>
    </row>
    <row r="2954" spans="1:5" ht="30" x14ac:dyDescent="0.25">
      <c r="A2954" s="67" t="s">
        <v>5929</v>
      </c>
      <c r="B2954" s="68" t="s">
        <v>5930</v>
      </c>
      <c r="C2954" s="69" t="s">
        <v>3393</v>
      </c>
      <c r="D2954" s="70">
        <v>784.19</v>
      </c>
      <c r="E2954" s="6" t="s">
        <v>3340</v>
      </c>
    </row>
    <row r="2955" spans="1:5" ht="30" x14ac:dyDescent="0.25">
      <c r="A2955" s="67" t="s">
        <v>5931</v>
      </c>
      <c r="B2955" s="68" t="s">
        <v>5932</v>
      </c>
      <c r="C2955" s="69" t="s">
        <v>3393</v>
      </c>
      <c r="D2955" s="70">
        <v>2088.04</v>
      </c>
      <c r="E2955" s="6" t="s">
        <v>3340</v>
      </c>
    </row>
    <row r="2956" spans="1:5" ht="15" x14ac:dyDescent="0.25">
      <c r="A2956" s="67" t="s">
        <v>5933</v>
      </c>
      <c r="B2956" s="68" t="s">
        <v>5934</v>
      </c>
      <c r="C2956" s="69" t="s">
        <v>3393</v>
      </c>
      <c r="D2956" s="70">
        <v>1207.74</v>
      </c>
      <c r="E2956" s="6" t="s">
        <v>3340</v>
      </c>
    </row>
    <row r="2957" spans="1:5" ht="15" x14ac:dyDescent="0.25">
      <c r="A2957" s="67" t="s">
        <v>5935</v>
      </c>
      <c r="B2957" s="68" t="s">
        <v>5936</v>
      </c>
      <c r="C2957" s="69"/>
      <c r="D2957" s="70"/>
      <c r="E2957" s="6" t="s">
        <v>3340</v>
      </c>
    </row>
    <row r="2958" spans="1:5" ht="15" x14ac:dyDescent="0.25">
      <c r="A2958" s="67" t="s">
        <v>5937</v>
      </c>
      <c r="B2958" s="68" t="s">
        <v>5938</v>
      </c>
      <c r="C2958" s="69" t="s">
        <v>3393</v>
      </c>
      <c r="D2958" s="70">
        <v>1086.96</v>
      </c>
      <c r="E2958" s="6" t="s">
        <v>3340</v>
      </c>
    </row>
    <row r="2959" spans="1:5" ht="15" x14ac:dyDescent="0.25">
      <c r="A2959" s="67" t="s">
        <v>5939</v>
      </c>
      <c r="B2959" s="68" t="s">
        <v>5940</v>
      </c>
      <c r="C2959" s="69" t="s">
        <v>3393</v>
      </c>
      <c r="D2959" s="70">
        <v>944.76</v>
      </c>
      <c r="E2959" s="6" t="s">
        <v>3340</v>
      </c>
    </row>
    <row r="2960" spans="1:5" ht="30" x14ac:dyDescent="0.25">
      <c r="A2960" s="67" t="s">
        <v>5941</v>
      </c>
      <c r="B2960" s="68" t="s">
        <v>5942</v>
      </c>
      <c r="C2960" s="69" t="s">
        <v>3343</v>
      </c>
      <c r="D2960" s="70">
        <v>1516.28</v>
      </c>
      <c r="E2960" s="6" t="s">
        <v>3340</v>
      </c>
    </row>
    <row r="2961" spans="1:5" ht="30" x14ac:dyDescent="0.25">
      <c r="A2961" s="67" t="s">
        <v>5943</v>
      </c>
      <c r="B2961" s="68" t="s">
        <v>5944</v>
      </c>
      <c r="C2961" s="69" t="s">
        <v>3343</v>
      </c>
      <c r="D2961" s="70">
        <v>1707.77</v>
      </c>
      <c r="E2961" s="6" t="s">
        <v>3340</v>
      </c>
    </row>
    <row r="2962" spans="1:5" ht="30" x14ac:dyDescent="0.25">
      <c r="A2962" s="67" t="s">
        <v>5945</v>
      </c>
      <c r="B2962" s="68" t="s">
        <v>5946</v>
      </c>
      <c r="C2962" s="69" t="s">
        <v>3393</v>
      </c>
      <c r="D2962" s="70">
        <v>1059.4100000000001</v>
      </c>
      <c r="E2962" s="6" t="s">
        <v>3340</v>
      </c>
    </row>
    <row r="2963" spans="1:5" ht="30" x14ac:dyDescent="0.25">
      <c r="A2963" s="67" t="s">
        <v>5947</v>
      </c>
      <c r="B2963" s="68" t="s">
        <v>5948</v>
      </c>
      <c r="C2963" s="69" t="s">
        <v>3343</v>
      </c>
      <c r="D2963" s="70">
        <v>2432.34</v>
      </c>
      <c r="E2963" s="6" t="s">
        <v>3340</v>
      </c>
    </row>
    <row r="2964" spans="1:5" ht="30" x14ac:dyDescent="0.25">
      <c r="A2964" s="67" t="s">
        <v>5949</v>
      </c>
      <c r="B2964" s="68" t="s">
        <v>5950</v>
      </c>
      <c r="C2964" s="69" t="s">
        <v>3343</v>
      </c>
      <c r="D2964" s="70">
        <v>2574.86</v>
      </c>
      <c r="E2964" s="6" t="s">
        <v>3340</v>
      </c>
    </row>
    <row r="2965" spans="1:5" ht="15" x14ac:dyDescent="0.25">
      <c r="A2965" s="67" t="s">
        <v>5951</v>
      </c>
      <c r="B2965" s="68" t="s">
        <v>5952</v>
      </c>
      <c r="C2965" s="69" t="s">
        <v>3393</v>
      </c>
      <c r="D2965" s="70">
        <v>1001.36</v>
      </c>
      <c r="E2965" s="6" t="s">
        <v>3340</v>
      </c>
    </row>
    <row r="2966" spans="1:5" ht="15" x14ac:dyDescent="0.25">
      <c r="A2966" s="67" t="s">
        <v>5953</v>
      </c>
      <c r="B2966" s="68" t="s">
        <v>5954</v>
      </c>
      <c r="C2966" s="69" t="s">
        <v>3393</v>
      </c>
      <c r="D2966" s="70">
        <v>519.79</v>
      </c>
      <c r="E2966" s="6" t="s">
        <v>3340</v>
      </c>
    </row>
    <row r="2967" spans="1:5" ht="15" x14ac:dyDescent="0.25">
      <c r="A2967" s="67" t="s">
        <v>5955</v>
      </c>
      <c r="B2967" s="68" t="s">
        <v>5956</v>
      </c>
      <c r="C2967" s="69" t="s">
        <v>3393</v>
      </c>
      <c r="D2967" s="70">
        <v>1606.96</v>
      </c>
      <c r="E2967" s="6" t="s">
        <v>3340</v>
      </c>
    </row>
    <row r="2968" spans="1:5" ht="30" x14ac:dyDescent="0.25">
      <c r="A2968" s="67" t="s">
        <v>5957</v>
      </c>
      <c r="B2968" s="68" t="s">
        <v>5958</v>
      </c>
      <c r="C2968" s="69" t="s">
        <v>3393</v>
      </c>
      <c r="D2968" s="70">
        <v>1039.5999999999999</v>
      </c>
      <c r="E2968" s="6" t="s">
        <v>3340</v>
      </c>
    </row>
    <row r="2969" spans="1:5" ht="30" x14ac:dyDescent="0.25">
      <c r="A2969" s="67" t="s">
        <v>5959</v>
      </c>
      <c r="B2969" s="68" t="s">
        <v>5960</v>
      </c>
      <c r="C2969" s="69" t="s">
        <v>3393</v>
      </c>
      <c r="D2969" s="70">
        <v>891.71</v>
      </c>
      <c r="E2969" s="6" t="s">
        <v>3340</v>
      </c>
    </row>
    <row r="2970" spans="1:5" ht="30" x14ac:dyDescent="0.25">
      <c r="A2970" s="67" t="s">
        <v>5961</v>
      </c>
      <c r="B2970" s="68" t="s">
        <v>5962</v>
      </c>
      <c r="C2970" s="69" t="s">
        <v>3393</v>
      </c>
      <c r="D2970" s="70">
        <v>786.42</v>
      </c>
      <c r="E2970" s="6" t="s">
        <v>3340</v>
      </c>
    </row>
    <row r="2971" spans="1:5" ht="15" x14ac:dyDescent="0.25">
      <c r="A2971" s="67" t="s">
        <v>5963</v>
      </c>
      <c r="B2971" s="68" t="s">
        <v>5964</v>
      </c>
      <c r="C2971" s="69" t="s">
        <v>3393</v>
      </c>
      <c r="D2971" s="70">
        <v>1323.59</v>
      </c>
      <c r="E2971" s="6" t="s">
        <v>3340</v>
      </c>
    </row>
    <row r="2972" spans="1:5" ht="15" x14ac:dyDescent="0.25">
      <c r="A2972" s="67" t="s">
        <v>5965</v>
      </c>
      <c r="B2972" s="68" t="s">
        <v>5966</v>
      </c>
      <c r="C2972" s="69" t="s">
        <v>3393</v>
      </c>
      <c r="D2972" s="70">
        <v>1632.71</v>
      </c>
      <c r="E2972" s="6" t="s">
        <v>3340</v>
      </c>
    </row>
    <row r="2973" spans="1:5" ht="30" x14ac:dyDescent="0.25">
      <c r="A2973" s="67" t="s">
        <v>5967</v>
      </c>
      <c r="B2973" s="68" t="s">
        <v>5968</v>
      </c>
      <c r="C2973" s="69" t="s">
        <v>3393</v>
      </c>
      <c r="D2973" s="70">
        <v>1131.9000000000001</v>
      </c>
      <c r="E2973" s="6" t="s">
        <v>3340</v>
      </c>
    </row>
    <row r="2974" spans="1:5" ht="15" x14ac:dyDescent="0.25">
      <c r="A2974" s="67" t="s">
        <v>5969</v>
      </c>
      <c r="B2974" s="68" t="s">
        <v>5970</v>
      </c>
      <c r="C2974" s="69" t="s">
        <v>3393</v>
      </c>
      <c r="D2974" s="70">
        <v>1206.69</v>
      </c>
      <c r="E2974" s="6" t="s">
        <v>3340</v>
      </c>
    </row>
    <row r="2975" spans="1:5" ht="15" x14ac:dyDescent="0.25">
      <c r="A2975" s="67" t="s">
        <v>5971</v>
      </c>
      <c r="B2975" s="68" t="s">
        <v>5972</v>
      </c>
      <c r="C2975" s="69" t="s">
        <v>3393</v>
      </c>
      <c r="D2975" s="70">
        <v>1229.6199999999999</v>
      </c>
      <c r="E2975" s="6" t="s">
        <v>3340</v>
      </c>
    </row>
    <row r="2976" spans="1:5" ht="30" x14ac:dyDescent="0.25">
      <c r="A2976" s="67" t="s">
        <v>5973</v>
      </c>
      <c r="B2976" s="68" t="s">
        <v>5974</v>
      </c>
      <c r="C2976" s="69" t="s">
        <v>3393</v>
      </c>
      <c r="D2976" s="70">
        <v>2184.9</v>
      </c>
      <c r="E2976" s="6" t="s">
        <v>3340</v>
      </c>
    </row>
    <row r="2977" spans="1:5" ht="30" x14ac:dyDescent="0.25">
      <c r="A2977" s="67" t="s">
        <v>5975</v>
      </c>
      <c r="B2977" s="68" t="s">
        <v>5976</v>
      </c>
      <c r="C2977" s="69" t="s">
        <v>3393</v>
      </c>
      <c r="D2977" s="70">
        <v>1518.35</v>
      </c>
      <c r="E2977" s="6" t="s">
        <v>3340</v>
      </c>
    </row>
    <row r="2978" spans="1:5" ht="15" x14ac:dyDescent="0.25">
      <c r="A2978" s="67" t="s">
        <v>5977</v>
      </c>
      <c r="B2978" s="68" t="s">
        <v>5978</v>
      </c>
      <c r="C2978" s="69" t="s">
        <v>3393</v>
      </c>
      <c r="D2978" s="70">
        <v>1674.21</v>
      </c>
      <c r="E2978" s="6" t="s">
        <v>3340</v>
      </c>
    </row>
    <row r="2979" spans="1:5" ht="15" x14ac:dyDescent="0.25">
      <c r="A2979" s="67" t="s">
        <v>5979</v>
      </c>
      <c r="B2979" s="68" t="s">
        <v>5980</v>
      </c>
      <c r="C2979" s="69" t="s">
        <v>3393</v>
      </c>
      <c r="D2979" s="70">
        <v>345.14</v>
      </c>
      <c r="E2979" s="6" t="s">
        <v>3340</v>
      </c>
    </row>
    <row r="2980" spans="1:5" ht="30" x14ac:dyDescent="0.25">
      <c r="A2980" s="67" t="s">
        <v>5981</v>
      </c>
      <c r="B2980" s="68" t="s">
        <v>5982</v>
      </c>
      <c r="C2980" s="69" t="s">
        <v>3393</v>
      </c>
      <c r="D2980" s="70">
        <v>903.21</v>
      </c>
      <c r="E2980" s="6" t="s">
        <v>3340</v>
      </c>
    </row>
    <row r="2981" spans="1:5" ht="30" x14ac:dyDescent="0.25">
      <c r="A2981" s="67" t="s">
        <v>5983</v>
      </c>
      <c r="B2981" s="68" t="s">
        <v>5984</v>
      </c>
      <c r="C2981" s="69" t="s">
        <v>3393</v>
      </c>
      <c r="D2981" s="70">
        <v>1342.69</v>
      </c>
      <c r="E2981" s="6" t="s">
        <v>3340</v>
      </c>
    </row>
    <row r="2982" spans="1:5" ht="30" x14ac:dyDescent="0.25">
      <c r="A2982" s="67" t="s">
        <v>5985</v>
      </c>
      <c r="B2982" s="68" t="s">
        <v>5986</v>
      </c>
      <c r="C2982" s="69" t="s">
        <v>3393</v>
      </c>
      <c r="D2982" s="70">
        <v>6893.32</v>
      </c>
      <c r="E2982" s="6" t="s">
        <v>3340</v>
      </c>
    </row>
    <row r="2983" spans="1:5" ht="15" x14ac:dyDescent="0.25">
      <c r="A2983" s="67" t="s">
        <v>5987</v>
      </c>
      <c r="B2983" s="68" t="s">
        <v>5988</v>
      </c>
      <c r="C2983" s="69" t="s">
        <v>3393</v>
      </c>
      <c r="D2983" s="70">
        <v>1077.26</v>
      </c>
      <c r="E2983" s="6" t="s">
        <v>3340</v>
      </c>
    </row>
    <row r="2984" spans="1:5" ht="15" x14ac:dyDescent="0.25">
      <c r="A2984" s="67" t="s">
        <v>5989</v>
      </c>
      <c r="B2984" s="68" t="s">
        <v>5990</v>
      </c>
      <c r="C2984" s="69" t="s">
        <v>3393</v>
      </c>
      <c r="D2984" s="70">
        <v>1667.83</v>
      </c>
      <c r="E2984" s="6" t="s">
        <v>3340</v>
      </c>
    </row>
    <row r="2985" spans="1:5" ht="30" x14ac:dyDescent="0.25">
      <c r="A2985" s="67" t="s">
        <v>5991</v>
      </c>
      <c r="B2985" s="68" t="s">
        <v>5992</v>
      </c>
      <c r="C2985" s="69" t="s">
        <v>3393</v>
      </c>
      <c r="D2985" s="70">
        <v>1494.82</v>
      </c>
      <c r="E2985" s="6" t="s">
        <v>3340</v>
      </c>
    </row>
    <row r="2986" spans="1:5" ht="15" x14ac:dyDescent="0.25">
      <c r="A2986" s="67" t="s">
        <v>5993</v>
      </c>
      <c r="B2986" s="68" t="s">
        <v>5994</v>
      </c>
      <c r="C2986" s="69"/>
      <c r="D2986" s="70"/>
      <c r="E2986" s="6" t="s">
        <v>3340</v>
      </c>
    </row>
    <row r="2987" spans="1:5" ht="15" x14ac:dyDescent="0.25">
      <c r="A2987" s="67" t="s">
        <v>5995</v>
      </c>
      <c r="B2987" s="68" t="s">
        <v>5996</v>
      </c>
      <c r="C2987" s="69" t="s">
        <v>3451</v>
      </c>
      <c r="D2987" s="70">
        <v>936.32</v>
      </c>
      <c r="E2987" s="6" t="s">
        <v>3340</v>
      </c>
    </row>
    <row r="2988" spans="1:5" ht="15" x14ac:dyDescent="0.25">
      <c r="A2988" s="67" t="s">
        <v>5997</v>
      </c>
      <c r="B2988" s="68" t="s">
        <v>5998</v>
      </c>
      <c r="C2988" s="69" t="s">
        <v>3451</v>
      </c>
      <c r="D2988" s="70">
        <v>843.96</v>
      </c>
      <c r="E2988" s="6" t="s">
        <v>3340</v>
      </c>
    </row>
    <row r="2989" spans="1:5" ht="15" x14ac:dyDescent="0.25">
      <c r="A2989" s="67" t="s">
        <v>5999</v>
      </c>
      <c r="B2989" s="68" t="s">
        <v>6000</v>
      </c>
      <c r="C2989" s="69" t="s">
        <v>3451</v>
      </c>
      <c r="D2989" s="70">
        <v>1365.26</v>
      </c>
      <c r="E2989" s="6" t="s">
        <v>3340</v>
      </c>
    </row>
    <row r="2990" spans="1:5" ht="15" x14ac:dyDescent="0.25">
      <c r="A2990" s="67" t="s">
        <v>6001</v>
      </c>
      <c r="B2990" s="68" t="s">
        <v>6002</v>
      </c>
      <c r="C2990" s="69" t="s">
        <v>3393</v>
      </c>
      <c r="D2990" s="70">
        <v>1429.29</v>
      </c>
      <c r="E2990" s="6" t="s">
        <v>3340</v>
      </c>
    </row>
    <row r="2991" spans="1:5" ht="30" x14ac:dyDescent="0.25">
      <c r="A2991" s="67" t="s">
        <v>6003</v>
      </c>
      <c r="B2991" s="68" t="s">
        <v>6004</v>
      </c>
      <c r="C2991" s="69" t="s">
        <v>3393</v>
      </c>
      <c r="D2991" s="70">
        <v>1088.8</v>
      </c>
      <c r="E2991" s="6" t="s">
        <v>3340</v>
      </c>
    </row>
    <row r="2992" spans="1:5" ht="15" x14ac:dyDescent="0.25">
      <c r="A2992" s="67" t="s">
        <v>6005</v>
      </c>
      <c r="B2992" s="68" t="s">
        <v>6006</v>
      </c>
      <c r="C2992" s="69" t="s">
        <v>3393</v>
      </c>
      <c r="D2992" s="70">
        <v>590.38</v>
      </c>
      <c r="E2992" s="6" t="s">
        <v>3340</v>
      </c>
    </row>
    <row r="2993" spans="1:5" ht="30" x14ac:dyDescent="0.25">
      <c r="A2993" s="67" t="s">
        <v>6007</v>
      </c>
      <c r="B2993" s="68" t="s">
        <v>6008</v>
      </c>
      <c r="C2993" s="69" t="s">
        <v>3393</v>
      </c>
      <c r="D2993" s="70">
        <v>1057.23</v>
      </c>
      <c r="E2993" s="6" t="s">
        <v>3340</v>
      </c>
    </row>
    <row r="2994" spans="1:5" ht="30" x14ac:dyDescent="0.25">
      <c r="A2994" s="67" t="s">
        <v>6009</v>
      </c>
      <c r="B2994" s="68" t="s">
        <v>6010</v>
      </c>
      <c r="C2994" s="69" t="s">
        <v>3393</v>
      </c>
      <c r="D2994" s="70">
        <v>762.07</v>
      </c>
      <c r="E2994" s="6" t="s">
        <v>3340</v>
      </c>
    </row>
    <row r="2995" spans="1:5" ht="15" x14ac:dyDescent="0.25">
      <c r="A2995" s="67" t="s">
        <v>6011</v>
      </c>
      <c r="B2995" s="68" t="s">
        <v>6012</v>
      </c>
      <c r="C2995" s="69" t="s">
        <v>3451</v>
      </c>
      <c r="D2995" s="70">
        <v>230.38</v>
      </c>
      <c r="E2995" s="6" t="s">
        <v>3340</v>
      </c>
    </row>
    <row r="2996" spans="1:5" ht="15" x14ac:dyDescent="0.25">
      <c r="A2996" s="67" t="s">
        <v>108</v>
      </c>
      <c r="B2996" s="68" t="s">
        <v>6013</v>
      </c>
      <c r="C2996" s="69" t="s">
        <v>3451</v>
      </c>
      <c r="D2996" s="70">
        <v>277.5</v>
      </c>
      <c r="E2996" s="6" t="s">
        <v>3340</v>
      </c>
    </row>
    <row r="2997" spans="1:5" ht="30" x14ac:dyDescent="0.25">
      <c r="A2997" s="67" t="s">
        <v>6014</v>
      </c>
      <c r="B2997" s="68" t="s">
        <v>6015</v>
      </c>
      <c r="C2997" s="69" t="s">
        <v>3393</v>
      </c>
      <c r="D2997" s="70">
        <v>1453.74</v>
      </c>
      <c r="E2997" s="6" t="s">
        <v>3340</v>
      </c>
    </row>
    <row r="2998" spans="1:5" ht="30" x14ac:dyDescent="0.25">
      <c r="A2998" s="67" t="s">
        <v>6016</v>
      </c>
      <c r="B2998" s="68" t="s">
        <v>6017</v>
      </c>
      <c r="C2998" s="69" t="s">
        <v>3393</v>
      </c>
      <c r="D2998" s="70">
        <v>1238.83</v>
      </c>
      <c r="E2998" s="6" t="s">
        <v>3340</v>
      </c>
    </row>
    <row r="2999" spans="1:5" ht="30" x14ac:dyDescent="0.25">
      <c r="A2999" s="67" t="s">
        <v>6018</v>
      </c>
      <c r="B2999" s="68" t="s">
        <v>6019</v>
      </c>
      <c r="C2999" s="69" t="s">
        <v>3393</v>
      </c>
      <c r="D2999" s="70">
        <v>1291.42</v>
      </c>
      <c r="E2999" s="6" t="s">
        <v>3340</v>
      </c>
    </row>
    <row r="3000" spans="1:5" ht="30" x14ac:dyDescent="0.25">
      <c r="A3000" s="67" t="s">
        <v>6020</v>
      </c>
      <c r="B3000" s="68" t="s">
        <v>6021</v>
      </c>
      <c r="C3000" s="69" t="s">
        <v>3393</v>
      </c>
      <c r="D3000" s="70">
        <v>737.3</v>
      </c>
      <c r="E3000" s="6" t="s">
        <v>3340</v>
      </c>
    </row>
    <row r="3001" spans="1:5" ht="30" x14ac:dyDescent="0.25">
      <c r="A3001" s="67" t="s">
        <v>6022</v>
      </c>
      <c r="B3001" s="68" t="s">
        <v>6023</v>
      </c>
      <c r="C3001" s="69" t="s">
        <v>3393</v>
      </c>
      <c r="D3001" s="70">
        <v>652.54</v>
      </c>
      <c r="E3001" s="6" t="s">
        <v>3340</v>
      </c>
    </row>
    <row r="3002" spans="1:5" ht="15" x14ac:dyDescent="0.25">
      <c r="A3002" s="67" t="s">
        <v>6024</v>
      </c>
      <c r="B3002" s="68" t="s">
        <v>6025</v>
      </c>
      <c r="C3002" s="69"/>
      <c r="D3002" s="70"/>
      <c r="E3002" s="6" t="s">
        <v>3340</v>
      </c>
    </row>
    <row r="3003" spans="1:5" ht="30" x14ac:dyDescent="0.25">
      <c r="A3003" s="67" t="s">
        <v>6026</v>
      </c>
      <c r="B3003" s="68" t="s">
        <v>6027</v>
      </c>
      <c r="C3003" s="69" t="s">
        <v>3393</v>
      </c>
      <c r="D3003" s="70">
        <v>3252.73</v>
      </c>
      <c r="E3003" s="6" t="s">
        <v>3340</v>
      </c>
    </row>
    <row r="3004" spans="1:5" ht="30" x14ac:dyDescent="0.25">
      <c r="A3004" s="67" t="s">
        <v>6028</v>
      </c>
      <c r="B3004" s="68" t="s">
        <v>6029</v>
      </c>
      <c r="C3004" s="69" t="s">
        <v>3393</v>
      </c>
      <c r="D3004" s="70">
        <v>1942.41</v>
      </c>
      <c r="E3004" s="6" t="s">
        <v>3340</v>
      </c>
    </row>
    <row r="3005" spans="1:5" ht="30" x14ac:dyDescent="0.25">
      <c r="A3005" s="67" t="s">
        <v>6030</v>
      </c>
      <c r="B3005" s="68" t="s">
        <v>6031</v>
      </c>
      <c r="C3005" s="69" t="s">
        <v>3393</v>
      </c>
      <c r="D3005" s="70">
        <v>2078.52</v>
      </c>
      <c r="E3005" s="6" t="s">
        <v>3340</v>
      </c>
    </row>
    <row r="3006" spans="1:5" ht="30" x14ac:dyDescent="0.25">
      <c r="A3006" s="67" t="s">
        <v>6032</v>
      </c>
      <c r="B3006" s="68" t="s">
        <v>6033</v>
      </c>
      <c r="C3006" s="69" t="s">
        <v>3393</v>
      </c>
      <c r="D3006" s="70">
        <v>3114.18</v>
      </c>
      <c r="E3006" s="6" t="s">
        <v>3340</v>
      </c>
    </row>
    <row r="3007" spans="1:5" ht="30" x14ac:dyDescent="0.25">
      <c r="A3007" s="67" t="s">
        <v>6034</v>
      </c>
      <c r="B3007" s="68" t="s">
        <v>6035</v>
      </c>
      <c r="C3007" s="69" t="s">
        <v>3393</v>
      </c>
      <c r="D3007" s="70">
        <v>2578.81</v>
      </c>
      <c r="E3007" s="6" t="s">
        <v>3340</v>
      </c>
    </row>
    <row r="3008" spans="1:5" ht="30" x14ac:dyDescent="0.25">
      <c r="A3008" s="67" t="s">
        <v>6036</v>
      </c>
      <c r="B3008" s="68" t="s">
        <v>6037</v>
      </c>
      <c r="C3008" s="69" t="s">
        <v>3393</v>
      </c>
      <c r="D3008" s="70">
        <v>3823.58</v>
      </c>
      <c r="E3008" s="6" t="s">
        <v>3340</v>
      </c>
    </row>
    <row r="3009" spans="1:5" ht="45" x14ac:dyDescent="0.25">
      <c r="A3009" s="67" t="s">
        <v>6038</v>
      </c>
      <c r="B3009" s="68" t="s">
        <v>6039</v>
      </c>
      <c r="C3009" s="69" t="s">
        <v>3393</v>
      </c>
      <c r="D3009" s="70">
        <v>3082.63</v>
      </c>
      <c r="E3009" s="6" t="s">
        <v>3340</v>
      </c>
    </row>
    <row r="3010" spans="1:5" ht="30" x14ac:dyDescent="0.25">
      <c r="A3010" s="67" t="s">
        <v>6040</v>
      </c>
      <c r="B3010" s="68" t="s">
        <v>6041</v>
      </c>
      <c r="C3010" s="69" t="s">
        <v>3393</v>
      </c>
      <c r="D3010" s="70">
        <v>3869.08</v>
      </c>
      <c r="E3010" s="6" t="s">
        <v>3340</v>
      </c>
    </row>
    <row r="3011" spans="1:5" ht="30" x14ac:dyDescent="0.25">
      <c r="A3011" s="67" t="s">
        <v>6042</v>
      </c>
      <c r="B3011" s="68" t="s">
        <v>6043</v>
      </c>
      <c r="C3011" s="69" t="s">
        <v>3393</v>
      </c>
      <c r="D3011" s="70">
        <v>2500.0100000000002</v>
      </c>
      <c r="E3011" s="6" t="s">
        <v>3340</v>
      </c>
    </row>
    <row r="3012" spans="1:5" ht="30" x14ac:dyDescent="0.25">
      <c r="A3012" s="67" t="s">
        <v>6044</v>
      </c>
      <c r="B3012" s="68" t="s">
        <v>6045</v>
      </c>
      <c r="C3012" s="69" t="s">
        <v>3393</v>
      </c>
      <c r="D3012" s="70">
        <v>2522.42</v>
      </c>
      <c r="E3012" s="6" t="s">
        <v>3340</v>
      </c>
    </row>
    <row r="3013" spans="1:5" ht="30" x14ac:dyDescent="0.25">
      <c r="A3013" s="67" t="s">
        <v>6046</v>
      </c>
      <c r="B3013" s="68" t="s">
        <v>6047</v>
      </c>
      <c r="C3013" s="69" t="s">
        <v>3393</v>
      </c>
      <c r="D3013" s="70">
        <v>3710.71</v>
      </c>
      <c r="E3013" s="6" t="s">
        <v>3340</v>
      </c>
    </row>
    <row r="3014" spans="1:5" ht="30" x14ac:dyDescent="0.25">
      <c r="A3014" s="67" t="s">
        <v>6048</v>
      </c>
      <c r="B3014" s="68" t="s">
        <v>6049</v>
      </c>
      <c r="C3014" s="69" t="s">
        <v>3393</v>
      </c>
      <c r="D3014" s="70">
        <v>3153.16</v>
      </c>
      <c r="E3014" s="6" t="s">
        <v>3340</v>
      </c>
    </row>
    <row r="3015" spans="1:5" ht="30" x14ac:dyDescent="0.25">
      <c r="A3015" s="67" t="s">
        <v>6050</v>
      </c>
      <c r="B3015" s="68" t="s">
        <v>6051</v>
      </c>
      <c r="C3015" s="69" t="s">
        <v>3393</v>
      </c>
      <c r="D3015" s="70">
        <v>4412.1099999999997</v>
      </c>
      <c r="E3015" s="6" t="s">
        <v>3340</v>
      </c>
    </row>
    <row r="3016" spans="1:5" ht="45" x14ac:dyDescent="0.25">
      <c r="A3016" s="67" t="s">
        <v>6052</v>
      </c>
      <c r="B3016" s="68" t="s">
        <v>6053</v>
      </c>
      <c r="C3016" s="69" t="s">
        <v>3393</v>
      </c>
      <c r="D3016" s="70">
        <v>3405.77</v>
      </c>
      <c r="E3016" s="6" t="s">
        <v>3340</v>
      </c>
    </row>
    <row r="3017" spans="1:5" ht="45" x14ac:dyDescent="0.25">
      <c r="A3017" s="67" t="s">
        <v>6054</v>
      </c>
      <c r="B3017" s="68" t="s">
        <v>6055</v>
      </c>
      <c r="C3017" s="69" t="s">
        <v>3393</v>
      </c>
      <c r="D3017" s="70">
        <v>4446.2700000000004</v>
      </c>
      <c r="E3017" s="6" t="s">
        <v>3340</v>
      </c>
    </row>
    <row r="3018" spans="1:5" ht="30" x14ac:dyDescent="0.25">
      <c r="A3018" s="67" t="s">
        <v>6056</v>
      </c>
      <c r="B3018" s="68" t="s">
        <v>6057</v>
      </c>
      <c r="C3018" s="69" t="s">
        <v>3393</v>
      </c>
      <c r="D3018" s="70">
        <v>4512.46</v>
      </c>
      <c r="E3018" s="6" t="s">
        <v>3340</v>
      </c>
    </row>
    <row r="3019" spans="1:5" ht="30" x14ac:dyDescent="0.25">
      <c r="A3019" s="67" t="s">
        <v>6058</v>
      </c>
      <c r="B3019" s="68" t="s">
        <v>6059</v>
      </c>
      <c r="C3019" s="69" t="s">
        <v>3393</v>
      </c>
      <c r="D3019" s="70">
        <v>4280</v>
      </c>
      <c r="E3019" s="6" t="s">
        <v>3340</v>
      </c>
    </row>
    <row r="3020" spans="1:5" ht="30" x14ac:dyDescent="0.25">
      <c r="A3020" s="67" t="s">
        <v>6060</v>
      </c>
      <c r="B3020" s="68" t="s">
        <v>6061</v>
      </c>
      <c r="C3020" s="69" t="s">
        <v>3393</v>
      </c>
      <c r="D3020" s="70">
        <v>2734.66</v>
      </c>
      <c r="E3020" s="6" t="s">
        <v>3340</v>
      </c>
    </row>
    <row r="3021" spans="1:5" ht="30" x14ac:dyDescent="0.25">
      <c r="A3021" s="67" t="s">
        <v>6062</v>
      </c>
      <c r="B3021" s="68" t="s">
        <v>6063</v>
      </c>
      <c r="C3021" s="69" t="s">
        <v>3393</v>
      </c>
      <c r="D3021" s="70">
        <v>4591.5600000000004</v>
      </c>
      <c r="E3021" s="6" t="s">
        <v>3340</v>
      </c>
    </row>
    <row r="3022" spans="1:5" ht="30" x14ac:dyDescent="0.25">
      <c r="A3022" s="67" t="s">
        <v>6064</v>
      </c>
      <c r="B3022" s="68" t="s">
        <v>6065</v>
      </c>
      <c r="C3022" s="69" t="s">
        <v>3393</v>
      </c>
      <c r="D3022" s="70">
        <v>4205.32</v>
      </c>
      <c r="E3022" s="6" t="s">
        <v>3340</v>
      </c>
    </row>
    <row r="3023" spans="1:5" ht="30" x14ac:dyDescent="0.25">
      <c r="A3023" s="67" t="s">
        <v>6066</v>
      </c>
      <c r="B3023" s="68" t="s">
        <v>6067</v>
      </c>
      <c r="C3023" s="69" t="s">
        <v>3393</v>
      </c>
      <c r="D3023" s="70">
        <v>3573.36</v>
      </c>
      <c r="E3023" s="6" t="s">
        <v>3340</v>
      </c>
    </row>
    <row r="3024" spans="1:5" ht="30" x14ac:dyDescent="0.25">
      <c r="A3024" s="67" t="s">
        <v>6068</v>
      </c>
      <c r="B3024" s="68" t="s">
        <v>6069</v>
      </c>
      <c r="C3024" s="69" t="s">
        <v>3393</v>
      </c>
      <c r="D3024" s="70">
        <v>1786.88</v>
      </c>
      <c r="E3024" s="6" t="s">
        <v>3340</v>
      </c>
    </row>
    <row r="3025" spans="1:5" ht="30" x14ac:dyDescent="0.25">
      <c r="A3025" s="67" t="s">
        <v>6070</v>
      </c>
      <c r="B3025" s="68" t="s">
        <v>6071</v>
      </c>
      <c r="C3025" s="69" t="s">
        <v>3393</v>
      </c>
      <c r="D3025" s="70">
        <v>2857.97</v>
      </c>
      <c r="E3025" s="6" t="s">
        <v>3340</v>
      </c>
    </row>
    <row r="3026" spans="1:5" ht="30" x14ac:dyDescent="0.25">
      <c r="A3026" s="67" t="s">
        <v>6072</v>
      </c>
      <c r="B3026" s="68" t="s">
        <v>6073</v>
      </c>
      <c r="C3026" s="69" t="s">
        <v>3393</v>
      </c>
      <c r="D3026" s="70">
        <v>2353.52</v>
      </c>
      <c r="E3026" s="6" t="s">
        <v>3340</v>
      </c>
    </row>
    <row r="3027" spans="1:5" ht="15" x14ac:dyDescent="0.25">
      <c r="A3027" s="67" t="s">
        <v>6074</v>
      </c>
      <c r="B3027" s="68" t="s">
        <v>6075</v>
      </c>
      <c r="C3027" s="69"/>
      <c r="D3027" s="70"/>
      <c r="E3027" s="6" t="s">
        <v>3340</v>
      </c>
    </row>
    <row r="3028" spans="1:5" ht="30" x14ac:dyDescent="0.25">
      <c r="A3028" s="67" t="s">
        <v>6076</v>
      </c>
      <c r="B3028" s="68" t="s">
        <v>6077</v>
      </c>
      <c r="C3028" s="69" t="s">
        <v>3451</v>
      </c>
      <c r="D3028" s="70">
        <v>955.12</v>
      </c>
      <c r="E3028" s="6" t="s">
        <v>3340</v>
      </c>
    </row>
    <row r="3029" spans="1:5" ht="15" x14ac:dyDescent="0.25">
      <c r="A3029" s="67" t="s">
        <v>6078</v>
      </c>
      <c r="B3029" s="68" t="s">
        <v>6079</v>
      </c>
      <c r="C3029" s="69"/>
      <c r="D3029" s="70"/>
      <c r="E3029" s="6" t="s">
        <v>3340</v>
      </c>
    </row>
    <row r="3030" spans="1:5" ht="30" x14ac:dyDescent="0.25">
      <c r="A3030" s="67" t="s">
        <v>6080</v>
      </c>
      <c r="B3030" s="68" t="s">
        <v>6081</v>
      </c>
      <c r="C3030" s="69" t="s">
        <v>3393</v>
      </c>
      <c r="D3030" s="70">
        <v>739.1</v>
      </c>
      <c r="E3030" s="6" t="s">
        <v>3340</v>
      </c>
    </row>
    <row r="3031" spans="1:5" ht="30" x14ac:dyDescent="0.25">
      <c r="A3031" s="67" t="s">
        <v>6082</v>
      </c>
      <c r="B3031" s="68" t="s">
        <v>6083</v>
      </c>
      <c r="C3031" s="69" t="s">
        <v>3393</v>
      </c>
      <c r="D3031" s="70">
        <v>1065.03</v>
      </c>
      <c r="E3031" s="6" t="s">
        <v>3340</v>
      </c>
    </row>
    <row r="3032" spans="1:5" ht="15" x14ac:dyDescent="0.25">
      <c r="A3032" s="67" t="s">
        <v>6084</v>
      </c>
      <c r="B3032" s="68" t="s">
        <v>6085</v>
      </c>
      <c r="C3032" s="69"/>
      <c r="D3032" s="70"/>
      <c r="E3032" s="6" t="s">
        <v>3340</v>
      </c>
    </row>
    <row r="3033" spans="1:5" ht="30" x14ac:dyDescent="0.25">
      <c r="A3033" s="67" t="s">
        <v>6086</v>
      </c>
      <c r="B3033" s="68" t="s">
        <v>6087</v>
      </c>
      <c r="C3033" s="69" t="s">
        <v>3451</v>
      </c>
      <c r="D3033" s="70">
        <v>753.49</v>
      </c>
      <c r="E3033" s="6" t="s">
        <v>3340</v>
      </c>
    </row>
    <row r="3034" spans="1:5" ht="15" x14ac:dyDescent="0.25">
      <c r="A3034" s="67" t="s">
        <v>6088</v>
      </c>
      <c r="B3034" s="68" t="s">
        <v>6089</v>
      </c>
      <c r="C3034" s="69" t="s">
        <v>3451</v>
      </c>
      <c r="D3034" s="70">
        <v>573.16999999999996</v>
      </c>
      <c r="E3034" s="6" t="s">
        <v>3340</v>
      </c>
    </row>
    <row r="3035" spans="1:5" ht="30" x14ac:dyDescent="0.25">
      <c r="A3035" s="67" t="s">
        <v>6090</v>
      </c>
      <c r="B3035" s="68" t="s">
        <v>6091</v>
      </c>
      <c r="C3035" s="69" t="s">
        <v>3451</v>
      </c>
      <c r="D3035" s="70">
        <v>664.6</v>
      </c>
      <c r="E3035" s="6" t="s">
        <v>3340</v>
      </c>
    </row>
    <row r="3036" spans="1:5" ht="15" x14ac:dyDescent="0.25">
      <c r="A3036" s="67" t="s">
        <v>6092</v>
      </c>
      <c r="B3036" s="68" t="s">
        <v>6093</v>
      </c>
      <c r="C3036" s="69"/>
      <c r="D3036" s="70"/>
      <c r="E3036" s="6" t="s">
        <v>3340</v>
      </c>
    </row>
    <row r="3037" spans="1:5" ht="15" x14ac:dyDescent="0.25">
      <c r="A3037" s="67" t="s">
        <v>6094</v>
      </c>
      <c r="B3037" s="68" t="s">
        <v>6095</v>
      </c>
      <c r="C3037" s="69" t="s">
        <v>3393</v>
      </c>
      <c r="D3037" s="70">
        <v>47.52</v>
      </c>
      <c r="E3037" s="6" t="s">
        <v>3340</v>
      </c>
    </row>
    <row r="3038" spans="1:5" ht="15" x14ac:dyDescent="0.25">
      <c r="A3038" s="67" t="s">
        <v>6096</v>
      </c>
      <c r="B3038" s="68" t="s">
        <v>6097</v>
      </c>
      <c r="C3038" s="69" t="s">
        <v>3451</v>
      </c>
      <c r="D3038" s="70">
        <v>14.35</v>
      </c>
      <c r="E3038" s="6" t="s">
        <v>3340</v>
      </c>
    </row>
    <row r="3039" spans="1:5" ht="15" x14ac:dyDescent="0.25">
      <c r="A3039" s="67" t="s">
        <v>6098</v>
      </c>
      <c r="B3039" s="68" t="s">
        <v>6099</v>
      </c>
      <c r="C3039" s="69" t="s">
        <v>3451</v>
      </c>
      <c r="D3039" s="70">
        <v>28.51</v>
      </c>
      <c r="E3039" s="6" t="s">
        <v>3340</v>
      </c>
    </row>
    <row r="3040" spans="1:5" ht="15" x14ac:dyDescent="0.25">
      <c r="A3040" s="67" t="s">
        <v>6100</v>
      </c>
      <c r="B3040" s="68" t="s">
        <v>6101</v>
      </c>
      <c r="C3040" s="69" t="s">
        <v>3451</v>
      </c>
      <c r="D3040" s="70">
        <v>55.15</v>
      </c>
      <c r="E3040" s="6" t="s">
        <v>3340</v>
      </c>
    </row>
    <row r="3041" spans="1:5" ht="15" x14ac:dyDescent="0.25">
      <c r="A3041" s="67" t="s">
        <v>6102</v>
      </c>
      <c r="B3041" s="68" t="s">
        <v>6103</v>
      </c>
      <c r="C3041" s="69" t="s">
        <v>3654</v>
      </c>
      <c r="D3041" s="70">
        <v>4069.68</v>
      </c>
      <c r="E3041" s="6" t="s">
        <v>3340</v>
      </c>
    </row>
    <row r="3042" spans="1:5" ht="15" x14ac:dyDescent="0.25">
      <c r="A3042" s="67" t="s">
        <v>6104</v>
      </c>
      <c r="B3042" s="68" t="s">
        <v>6105</v>
      </c>
      <c r="C3042" s="69" t="s">
        <v>3451</v>
      </c>
      <c r="D3042" s="70">
        <v>255.31</v>
      </c>
      <c r="E3042" s="6" t="s">
        <v>3340</v>
      </c>
    </row>
    <row r="3043" spans="1:5" ht="30" x14ac:dyDescent="0.25">
      <c r="A3043" s="67" t="s">
        <v>6106</v>
      </c>
      <c r="B3043" s="68" t="s">
        <v>6107</v>
      </c>
      <c r="C3043" s="69" t="s">
        <v>3451</v>
      </c>
      <c r="D3043" s="70">
        <v>336.52</v>
      </c>
      <c r="E3043" s="6" t="s">
        <v>3340</v>
      </c>
    </row>
    <row r="3044" spans="1:5" ht="15" x14ac:dyDescent="0.25">
      <c r="A3044" s="67" t="s">
        <v>6108</v>
      </c>
      <c r="B3044" s="68" t="s">
        <v>6109</v>
      </c>
      <c r="C3044" s="69" t="s">
        <v>3393</v>
      </c>
      <c r="D3044" s="70">
        <v>328.24</v>
      </c>
      <c r="E3044" s="6" t="s">
        <v>3340</v>
      </c>
    </row>
    <row r="3045" spans="1:5" ht="15" x14ac:dyDescent="0.25">
      <c r="A3045" s="67" t="s">
        <v>6110</v>
      </c>
      <c r="B3045" s="68" t="s">
        <v>6111</v>
      </c>
      <c r="C3045" s="69" t="s">
        <v>3393</v>
      </c>
      <c r="D3045" s="70">
        <v>118.34</v>
      </c>
      <c r="E3045" s="6" t="s">
        <v>3340</v>
      </c>
    </row>
    <row r="3046" spans="1:5" ht="15" x14ac:dyDescent="0.25">
      <c r="A3046" s="67" t="s">
        <v>6112</v>
      </c>
      <c r="B3046" s="68" t="s">
        <v>6113</v>
      </c>
      <c r="C3046" s="69" t="s">
        <v>3393</v>
      </c>
      <c r="D3046" s="70">
        <v>48.83</v>
      </c>
      <c r="E3046" s="6" t="s">
        <v>3340</v>
      </c>
    </row>
    <row r="3047" spans="1:5" ht="30" x14ac:dyDescent="0.25">
      <c r="A3047" s="67" t="s">
        <v>6114</v>
      </c>
      <c r="B3047" s="68" t="s">
        <v>6115</v>
      </c>
      <c r="C3047" s="69" t="s">
        <v>3393</v>
      </c>
      <c r="D3047" s="70">
        <v>632.04999999999995</v>
      </c>
      <c r="E3047" s="6" t="s">
        <v>3340</v>
      </c>
    </row>
    <row r="3048" spans="1:5" ht="30" x14ac:dyDescent="0.25">
      <c r="A3048" s="67" t="s">
        <v>6116</v>
      </c>
      <c r="B3048" s="68" t="s">
        <v>6117</v>
      </c>
      <c r="C3048" s="69" t="s">
        <v>3393</v>
      </c>
      <c r="D3048" s="70">
        <v>1022.2</v>
      </c>
      <c r="E3048" s="6" t="s">
        <v>3340</v>
      </c>
    </row>
    <row r="3049" spans="1:5" ht="15" x14ac:dyDescent="0.25">
      <c r="A3049" s="67" t="s">
        <v>6118</v>
      </c>
      <c r="B3049" s="68" t="s">
        <v>6119</v>
      </c>
      <c r="C3049" s="69"/>
      <c r="D3049" s="70"/>
      <c r="E3049" s="6" t="s">
        <v>3340</v>
      </c>
    </row>
    <row r="3050" spans="1:5" ht="15" x14ac:dyDescent="0.25">
      <c r="A3050" s="67" t="s">
        <v>6120</v>
      </c>
      <c r="B3050" s="68" t="s">
        <v>6121</v>
      </c>
      <c r="C3050" s="69"/>
      <c r="D3050" s="70"/>
      <c r="E3050" s="6" t="s">
        <v>3340</v>
      </c>
    </row>
    <row r="3051" spans="1:5" ht="15" x14ac:dyDescent="0.25">
      <c r="A3051" s="67" t="s">
        <v>6122</v>
      </c>
      <c r="B3051" s="68" t="s">
        <v>6123</v>
      </c>
      <c r="C3051" s="69" t="s">
        <v>3393</v>
      </c>
      <c r="D3051" s="70">
        <v>902.96</v>
      </c>
      <c r="E3051" s="6" t="s">
        <v>3340</v>
      </c>
    </row>
    <row r="3052" spans="1:5" ht="15" x14ac:dyDescent="0.25">
      <c r="A3052" s="67" t="s">
        <v>6124</v>
      </c>
      <c r="B3052" s="68" t="s">
        <v>6125</v>
      </c>
      <c r="C3052" s="69" t="s">
        <v>3393</v>
      </c>
      <c r="D3052" s="70">
        <v>448.78</v>
      </c>
      <c r="E3052" s="6" t="s">
        <v>3340</v>
      </c>
    </row>
    <row r="3053" spans="1:5" ht="15" x14ac:dyDescent="0.25">
      <c r="A3053" s="67" t="s">
        <v>6126</v>
      </c>
      <c r="B3053" s="68" t="s">
        <v>6127</v>
      </c>
      <c r="C3053" s="69" t="s">
        <v>3393</v>
      </c>
      <c r="D3053" s="70">
        <v>1261.69</v>
      </c>
      <c r="E3053" s="6" t="s">
        <v>3340</v>
      </c>
    </row>
    <row r="3054" spans="1:5" ht="15" x14ac:dyDescent="0.25">
      <c r="A3054" s="67" t="s">
        <v>6128</v>
      </c>
      <c r="B3054" s="68" t="s">
        <v>6129</v>
      </c>
      <c r="C3054" s="69" t="s">
        <v>3393</v>
      </c>
      <c r="D3054" s="70">
        <v>473.27</v>
      </c>
      <c r="E3054" s="6" t="s">
        <v>3340</v>
      </c>
    </row>
    <row r="3055" spans="1:5" ht="15" x14ac:dyDescent="0.25">
      <c r="A3055" s="67" t="s">
        <v>6130</v>
      </c>
      <c r="B3055" s="68" t="s">
        <v>6131</v>
      </c>
      <c r="C3055" s="69" t="s">
        <v>3393</v>
      </c>
      <c r="D3055" s="70">
        <v>998.22</v>
      </c>
      <c r="E3055" s="6" t="s">
        <v>3340</v>
      </c>
    </row>
    <row r="3056" spans="1:5" ht="15" x14ac:dyDescent="0.25">
      <c r="A3056" s="67" t="s">
        <v>6132</v>
      </c>
      <c r="B3056" s="68" t="s">
        <v>6133</v>
      </c>
      <c r="C3056" s="69" t="s">
        <v>3393</v>
      </c>
      <c r="D3056" s="70">
        <v>319.08999999999997</v>
      </c>
      <c r="E3056" s="6" t="s">
        <v>3340</v>
      </c>
    </row>
    <row r="3057" spans="1:5" ht="15" x14ac:dyDescent="0.25">
      <c r="A3057" s="67" t="s">
        <v>6134</v>
      </c>
      <c r="B3057" s="68" t="s">
        <v>6135</v>
      </c>
      <c r="C3057" s="69" t="s">
        <v>3393</v>
      </c>
      <c r="D3057" s="70">
        <v>839.4</v>
      </c>
      <c r="E3057" s="6" t="s">
        <v>3340</v>
      </c>
    </row>
    <row r="3058" spans="1:5" ht="15" x14ac:dyDescent="0.25">
      <c r="A3058" s="67" t="s">
        <v>6136</v>
      </c>
      <c r="B3058" s="68" t="s">
        <v>6137</v>
      </c>
      <c r="C3058" s="69" t="s">
        <v>3393</v>
      </c>
      <c r="D3058" s="70">
        <v>425.39</v>
      </c>
      <c r="E3058" s="6" t="s">
        <v>3340</v>
      </c>
    </row>
    <row r="3059" spans="1:5" ht="15" x14ac:dyDescent="0.25">
      <c r="A3059" s="67" t="s">
        <v>6138</v>
      </c>
      <c r="B3059" s="68" t="s">
        <v>6139</v>
      </c>
      <c r="C3059" s="69" t="s">
        <v>3393</v>
      </c>
      <c r="D3059" s="70">
        <v>1333.99</v>
      </c>
      <c r="E3059" s="6" t="s">
        <v>3340</v>
      </c>
    </row>
    <row r="3060" spans="1:5" ht="15" x14ac:dyDescent="0.25">
      <c r="A3060" s="67" t="s">
        <v>6140</v>
      </c>
      <c r="B3060" s="68" t="s">
        <v>6141</v>
      </c>
      <c r="C3060" s="69" t="s">
        <v>3393</v>
      </c>
      <c r="D3060" s="70">
        <v>1218.6500000000001</v>
      </c>
      <c r="E3060" s="6" t="s">
        <v>3340</v>
      </c>
    </row>
    <row r="3061" spans="1:5" ht="30" x14ac:dyDescent="0.25">
      <c r="A3061" s="67" t="s">
        <v>6142</v>
      </c>
      <c r="B3061" s="68" t="s">
        <v>6143</v>
      </c>
      <c r="C3061" s="69" t="s">
        <v>3393</v>
      </c>
      <c r="D3061" s="70">
        <v>484.4</v>
      </c>
      <c r="E3061" s="6" t="s">
        <v>3340</v>
      </c>
    </row>
    <row r="3062" spans="1:5" ht="15" x14ac:dyDescent="0.25">
      <c r="A3062" s="67" t="s">
        <v>6144</v>
      </c>
      <c r="B3062" s="68" t="s">
        <v>6145</v>
      </c>
      <c r="C3062" s="69" t="s">
        <v>3393</v>
      </c>
      <c r="D3062" s="70">
        <v>1187.73</v>
      </c>
      <c r="E3062" s="6" t="s">
        <v>3340</v>
      </c>
    </row>
    <row r="3063" spans="1:5" ht="15" x14ac:dyDescent="0.25">
      <c r="A3063" s="67" t="s">
        <v>6146</v>
      </c>
      <c r="B3063" s="68" t="s">
        <v>6147</v>
      </c>
      <c r="C3063" s="69" t="s">
        <v>3393</v>
      </c>
      <c r="D3063" s="70">
        <v>1498.26</v>
      </c>
      <c r="E3063" s="6" t="s">
        <v>3340</v>
      </c>
    </row>
    <row r="3064" spans="1:5" ht="15" x14ac:dyDescent="0.25">
      <c r="A3064" s="67" t="s">
        <v>6148</v>
      </c>
      <c r="B3064" s="68" t="s">
        <v>6149</v>
      </c>
      <c r="C3064" s="69" t="s">
        <v>3393</v>
      </c>
      <c r="D3064" s="70">
        <v>938.83</v>
      </c>
      <c r="E3064" s="6" t="s">
        <v>3340</v>
      </c>
    </row>
    <row r="3065" spans="1:5" ht="15" x14ac:dyDescent="0.25">
      <c r="A3065" s="67" t="s">
        <v>6150</v>
      </c>
      <c r="B3065" s="68" t="s">
        <v>6151</v>
      </c>
      <c r="C3065" s="69" t="s">
        <v>3393</v>
      </c>
      <c r="D3065" s="70">
        <v>721.5</v>
      </c>
      <c r="E3065" s="6" t="s">
        <v>3340</v>
      </c>
    </row>
    <row r="3066" spans="1:5" ht="15" x14ac:dyDescent="0.25">
      <c r="A3066" s="67" t="s">
        <v>6152</v>
      </c>
      <c r="B3066" s="68" t="s">
        <v>6153</v>
      </c>
      <c r="C3066" s="69" t="s">
        <v>3393</v>
      </c>
      <c r="D3066" s="70">
        <v>638.96</v>
      </c>
      <c r="E3066" s="6" t="s">
        <v>3340</v>
      </c>
    </row>
    <row r="3067" spans="1:5" ht="15" x14ac:dyDescent="0.25">
      <c r="A3067" s="67" t="s">
        <v>6154</v>
      </c>
      <c r="B3067" s="68" t="s">
        <v>6155</v>
      </c>
      <c r="C3067" s="69" t="s">
        <v>3393</v>
      </c>
      <c r="D3067" s="70">
        <v>977.13</v>
      </c>
      <c r="E3067" s="6" t="s">
        <v>3340</v>
      </c>
    </row>
    <row r="3068" spans="1:5" ht="15" x14ac:dyDescent="0.25">
      <c r="A3068" s="67" t="s">
        <v>6156</v>
      </c>
      <c r="B3068" s="68" t="s">
        <v>6157</v>
      </c>
      <c r="C3068" s="69" t="s">
        <v>3393</v>
      </c>
      <c r="D3068" s="70">
        <v>953.57</v>
      </c>
      <c r="E3068" s="6" t="s">
        <v>3340</v>
      </c>
    </row>
    <row r="3069" spans="1:5" ht="15" x14ac:dyDescent="0.25">
      <c r="A3069" s="67" t="s">
        <v>6158</v>
      </c>
      <c r="B3069" s="68" t="s">
        <v>6159</v>
      </c>
      <c r="C3069" s="69" t="s">
        <v>3393</v>
      </c>
      <c r="D3069" s="70">
        <v>981.32</v>
      </c>
      <c r="E3069" s="6" t="s">
        <v>3340</v>
      </c>
    </row>
    <row r="3070" spans="1:5" ht="15" x14ac:dyDescent="0.25">
      <c r="A3070" s="67" t="s">
        <v>6160</v>
      </c>
      <c r="B3070" s="68" t="s">
        <v>6161</v>
      </c>
      <c r="C3070" s="69" t="s">
        <v>3393</v>
      </c>
      <c r="D3070" s="70">
        <v>1404.55</v>
      </c>
      <c r="E3070" s="6" t="s">
        <v>3340</v>
      </c>
    </row>
    <row r="3071" spans="1:5" ht="15" x14ac:dyDescent="0.25">
      <c r="A3071" s="67" t="s">
        <v>6162</v>
      </c>
      <c r="B3071" s="68" t="s">
        <v>6163</v>
      </c>
      <c r="C3071" s="69" t="s">
        <v>3393</v>
      </c>
      <c r="D3071" s="70">
        <v>745.71</v>
      </c>
      <c r="E3071" s="6" t="s">
        <v>3340</v>
      </c>
    </row>
    <row r="3072" spans="1:5" ht="30" x14ac:dyDescent="0.25">
      <c r="A3072" s="67" t="s">
        <v>6164</v>
      </c>
      <c r="B3072" s="68" t="s">
        <v>6165</v>
      </c>
      <c r="C3072" s="69" t="s">
        <v>3393</v>
      </c>
      <c r="D3072" s="70">
        <v>1411.55</v>
      </c>
      <c r="E3072" s="6" t="s">
        <v>3340</v>
      </c>
    </row>
    <row r="3073" spans="1:5" ht="30" x14ac:dyDescent="0.25">
      <c r="A3073" s="67" t="s">
        <v>6166</v>
      </c>
      <c r="B3073" s="68" t="s">
        <v>6167</v>
      </c>
      <c r="C3073" s="69" t="s">
        <v>3393</v>
      </c>
      <c r="D3073" s="70">
        <v>885.22</v>
      </c>
      <c r="E3073" s="6" t="s">
        <v>3340</v>
      </c>
    </row>
    <row r="3074" spans="1:5" ht="30" x14ac:dyDescent="0.25">
      <c r="A3074" s="67" t="s">
        <v>6168</v>
      </c>
      <c r="B3074" s="68" t="s">
        <v>6169</v>
      </c>
      <c r="C3074" s="69" t="s">
        <v>3393</v>
      </c>
      <c r="D3074" s="70">
        <v>907.05</v>
      </c>
      <c r="E3074" s="6" t="s">
        <v>3340</v>
      </c>
    </row>
    <row r="3075" spans="1:5" ht="15" x14ac:dyDescent="0.25">
      <c r="A3075" s="67" t="s">
        <v>6170</v>
      </c>
      <c r="B3075" s="68" t="s">
        <v>6171</v>
      </c>
      <c r="C3075" s="69" t="s">
        <v>3393</v>
      </c>
      <c r="D3075" s="70">
        <v>1104.49</v>
      </c>
      <c r="E3075" s="6" t="s">
        <v>3340</v>
      </c>
    </row>
    <row r="3076" spans="1:5" ht="15" x14ac:dyDescent="0.25">
      <c r="A3076" s="67" t="s">
        <v>6172</v>
      </c>
      <c r="B3076" s="68" t="s">
        <v>6173</v>
      </c>
      <c r="C3076" s="69" t="s">
        <v>3393</v>
      </c>
      <c r="D3076" s="70">
        <v>1207.3900000000001</v>
      </c>
      <c r="E3076" s="6" t="s">
        <v>3340</v>
      </c>
    </row>
    <row r="3077" spans="1:5" ht="15" x14ac:dyDescent="0.25">
      <c r="A3077" s="67" t="s">
        <v>6174</v>
      </c>
      <c r="B3077" s="68" t="s">
        <v>6175</v>
      </c>
      <c r="C3077" s="69" t="s">
        <v>3393</v>
      </c>
      <c r="D3077" s="70">
        <v>1217.04</v>
      </c>
      <c r="E3077" s="6" t="s">
        <v>3340</v>
      </c>
    </row>
    <row r="3078" spans="1:5" ht="15" x14ac:dyDescent="0.25">
      <c r="A3078" s="67" t="s">
        <v>6176</v>
      </c>
      <c r="B3078" s="68" t="s">
        <v>6177</v>
      </c>
      <c r="C3078" s="69" t="s">
        <v>3393</v>
      </c>
      <c r="D3078" s="70">
        <v>1194.29</v>
      </c>
      <c r="E3078" s="6" t="s">
        <v>3340</v>
      </c>
    </row>
    <row r="3079" spans="1:5" ht="15" x14ac:dyDescent="0.25">
      <c r="A3079" s="67" t="s">
        <v>6178</v>
      </c>
      <c r="B3079" s="68" t="s">
        <v>6179</v>
      </c>
      <c r="C3079" s="69"/>
      <c r="D3079" s="70"/>
      <c r="E3079" s="6" t="s">
        <v>3340</v>
      </c>
    </row>
    <row r="3080" spans="1:5" ht="15" x14ac:dyDescent="0.25">
      <c r="A3080" s="67" t="s">
        <v>6180</v>
      </c>
      <c r="B3080" s="68" t="s">
        <v>6181</v>
      </c>
      <c r="C3080" s="69" t="s">
        <v>3393</v>
      </c>
      <c r="D3080" s="70">
        <v>539.84</v>
      </c>
      <c r="E3080" s="6" t="s">
        <v>3340</v>
      </c>
    </row>
    <row r="3081" spans="1:5" ht="15" x14ac:dyDescent="0.25">
      <c r="A3081" s="67" t="s">
        <v>6182</v>
      </c>
      <c r="B3081" s="68" t="s">
        <v>6183</v>
      </c>
      <c r="C3081" s="69" t="s">
        <v>3393</v>
      </c>
      <c r="D3081" s="70">
        <v>1044.5899999999999</v>
      </c>
      <c r="E3081" s="6" t="s">
        <v>3340</v>
      </c>
    </row>
    <row r="3082" spans="1:5" ht="15" x14ac:dyDescent="0.25">
      <c r="A3082" s="67" t="s">
        <v>6184</v>
      </c>
      <c r="B3082" s="68" t="s">
        <v>6185</v>
      </c>
      <c r="C3082" s="69" t="s">
        <v>3393</v>
      </c>
      <c r="D3082" s="70">
        <v>1152.98</v>
      </c>
      <c r="E3082" s="6" t="s">
        <v>3340</v>
      </c>
    </row>
    <row r="3083" spans="1:5" ht="15" x14ac:dyDescent="0.25">
      <c r="A3083" s="67" t="s">
        <v>6186</v>
      </c>
      <c r="B3083" s="68" t="s">
        <v>6187</v>
      </c>
      <c r="C3083" s="69" t="s">
        <v>3393</v>
      </c>
      <c r="D3083" s="70">
        <v>1030.08</v>
      </c>
      <c r="E3083" s="6" t="s">
        <v>3340</v>
      </c>
    </row>
    <row r="3084" spans="1:5" ht="15" x14ac:dyDescent="0.25">
      <c r="A3084" s="67" t="s">
        <v>6188</v>
      </c>
      <c r="B3084" s="68" t="s">
        <v>6189</v>
      </c>
      <c r="C3084" s="69" t="s">
        <v>3393</v>
      </c>
      <c r="D3084" s="70">
        <v>513.32000000000005</v>
      </c>
      <c r="E3084" s="6" t="s">
        <v>3340</v>
      </c>
    </row>
    <row r="3085" spans="1:5" ht="15" x14ac:dyDescent="0.25">
      <c r="A3085" s="67" t="s">
        <v>6190</v>
      </c>
      <c r="B3085" s="68" t="s">
        <v>6191</v>
      </c>
      <c r="C3085" s="69" t="s">
        <v>3393</v>
      </c>
      <c r="D3085" s="70">
        <v>868.22</v>
      </c>
      <c r="E3085" s="6" t="s">
        <v>3340</v>
      </c>
    </row>
    <row r="3086" spans="1:5" ht="15" x14ac:dyDescent="0.25">
      <c r="A3086" s="67" t="s">
        <v>6192</v>
      </c>
      <c r="B3086" s="68" t="s">
        <v>6193</v>
      </c>
      <c r="C3086" s="69" t="s">
        <v>3393</v>
      </c>
      <c r="D3086" s="70">
        <v>650.72</v>
      </c>
      <c r="E3086" s="6" t="s">
        <v>3340</v>
      </c>
    </row>
    <row r="3087" spans="1:5" ht="15" x14ac:dyDescent="0.25">
      <c r="A3087" s="67" t="s">
        <v>6194</v>
      </c>
      <c r="B3087" s="68" t="s">
        <v>6195</v>
      </c>
      <c r="C3087" s="69" t="s">
        <v>3393</v>
      </c>
      <c r="D3087" s="70">
        <v>1153.79</v>
      </c>
      <c r="E3087" s="6" t="s">
        <v>3340</v>
      </c>
    </row>
    <row r="3088" spans="1:5" ht="15" x14ac:dyDescent="0.25">
      <c r="A3088" s="67" t="s">
        <v>6196</v>
      </c>
      <c r="B3088" s="68" t="s">
        <v>6197</v>
      </c>
      <c r="C3088" s="69" t="s">
        <v>3393</v>
      </c>
      <c r="D3088" s="70">
        <v>693.04</v>
      </c>
      <c r="E3088" s="6" t="s">
        <v>3340</v>
      </c>
    </row>
    <row r="3089" spans="1:5" ht="15" x14ac:dyDescent="0.25">
      <c r="A3089" s="67" t="s">
        <v>6198</v>
      </c>
      <c r="B3089" s="68" t="s">
        <v>6199</v>
      </c>
      <c r="C3089" s="69" t="s">
        <v>3393</v>
      </c>
      <c r="D3089" s="70">
        <v>805.9</v>
      </c>
      <c r="E3089" s="6" t="s">
        <v>3340</v>
      </c>
    </row>
    <row r="3090" spans="1:5" ht="15" x14ac:dyDescent="0.25">
      <c r="A3090" s="67" t="s">
        <v>6200</v>
      </c>
      <c r="B3090" s="68" t="s">
        <v>6201</v>
      </c>
      <c r="C3090" s="69" t="s">
        <v>3393</v>
      </c>
      <c r="D3090" s="70">
        <v>1064.26</v>
      </c>
      <c r="E3090" s="6" t="s">
        <v>3340</v>
      </c>
    </row>
    <row r="3091" spans="1:5" ht="15" x14ac:dyDescent="0.25">
      <c r="A3091" s="67" t="s">
        <v>6202</v>
      </c>
      <c r="B3091" s="68" t="s">
        <v>6203</v>
      </c>
      <c r="C3091" s="69" t="s">
        <v>3393</v>
      </c>
      <c r="D3091" s="70">
        <v>1014.93</v>
      </c>
      <c r="E3091" s="6" t="s">
        <v>3340</v>
      </c>
    </row>
    <row r="3092" spans="1:5" ht="30" x14ac:dyDescent="0.25">
      <c r="A3092" s="67" t="s">
        <v>6204</v>
      </c>
      <c r="B3092" s="68" t="s">
        <v>6205</v>
      </c>
      <c r="C3092" s="69" t="s">
        <v>3393</v>
      </c>
      <c r="D3092" s="70">
        <v>982.12</v>
      </c>
      <c r="E3092" s="6" t="s">
        <v>3340</v>
      </c>
    </row>
    <row r="3093" spans="1:5" ht="30" x14ac:dyDescent="0.25">
      <c r="A3093" s="67" t="s">
        <v>6206</v>
      </c>
      <c r="B3093" s="68" t="s">
        <v>6207</v>
      </c>
      <c r="C3093" s="69" t="s">
        <v>3393</v>
      </c>
      <c r="D3093" s="70">
        <v>1358.6</v>
      </c>
      <c r="E3093" s="6" t="s">
        <v>3340</v>
      </c>
    </row>
    <row r="3094" spans="1:5" ht="30" x14ac:dyDescent="0.25">
      <c r="A3094" s="67" t="s">
        <v>6208</v>
      </c>
      <c r="B3094" s="68" t="s">
        <v>6209</v>
      </c>
      <c r="C3094" s="69" t="s">
        <v>3393</v>
      </c>
      <c r="D3094" s="70">
        <v>1494.33</v>
      </c>
      <c r="E3094" s="6" t="s">
        <v>3340</v>
      </c>
    </row>
    <row r="3095" spans="1:5" ht="15" x14ac:dyDescent="0.25">
      <c r="A3095" s="67" t="s">
        <v>6210</v>
      </c>
      <c r="B3095" s="68" t="s">
        <v>6211</v>
      </c>
      <c r="C3095" s="69" t="s">
        <v>3393</v>
      </c>
      <c r="D3095" s="70">
        <v>1462.66</v>
      </c>
      <c r="E3095" s="6" t="s">
        <v>3340</v>
      </c>
    </row>
    <row r="3096" spans="1:5" ht="15" x14ac:dyDescent="0.25">
      <c r="A3096" s="67" t="s">
        <v>6212</v>
      </c>
      <c r="B3096" s="68" t="s">
        <v>6213</v>
      </c>
      <c r="C3096" s="69"/>
      <c r="D3096" s="70"/>
      <c r="E3096" s="6" t="s">
        <v>3340</v>
      </c>
    </row>
    <row r="3097" spans="1:5" ht="30" x14ac:dyDescent="0.25">
      <c r="A3097" s="67" t="s">
        <v>6214</v>
      </c>
      <c r="B3097" s="68" t="s">
        <v>6215</v>
      </c>
      <c r="C3097" s="69" t="s">
        <v>3393</v>
      </c>
      <c r="D3097" s="70">
        <v>197.69</v>
      </c>
      <c r="E3097" s="6" t="s">
        <v>3340</v>
      </c>
    </row>
    <row r="3098" spans="1:5" ht="15" x14ac:dyDescent="0.25">
      <c r="A3098" s="67" t="s">
        <v>6216</v>
      </c>
      <c r="B3098" s="68" t="s">
        <v>6217</v>
      </c>
      <c r="C3098" s="69"/>
      <c r="D3098" s="70"/>
      <c r="E3098" s="6" t="s">
        <v>3340</v>
      </c>
    </row>
    <row r="3099" spans="1:5" ht="15" x14ac:dyDescent="0.25">
      <c r="A3099" s="67" t="s">
        <v>6218</v>
      </c>
      <c r="B3099" s="68" t="s">
        <v>6219</v>
      </c>
      <c r="C3099" s="69"/>
      <c r="D3099" s="70"/>
      <c r="E3099" s="6" t="s">
        <v>3340</v>
      </c>
    </row>
    <row r="3100" spans="1:5" ht="15" x14ac:dyDescent="0.25">
      <c r="A3100" s="67" t="s">
        <v>6220</v>
      </c>
      <c r="B3100" s="68" t="s">
        <v>6221</v>
      </c>
      <c r="C3100" s="69" t="s">
        <v>3393</v>
      </c>
      <c r="D3100" s="70">
        <v>127.08</v>
      </c>
      <c r="E3100" s="6" t="s">
        <v>3340</v>
      </c>
    </row>
    <row r="3101" spans="1:5" ht="15" x14ac:dyDescent="0.25">
      <c r="A3101" s="67" t="s">
        <v>6222</v>
      </c>
      <c r="B3101" s="68" t="s">
        <v>6223</v>
      </c>
      <c r="C3101" s="69" t="s">
        <v>3393</v>
      </c>
      <c r="D3101" s="70">
        <v>169.86</v>
      </c>
      <c r="E3101" s="6" t="s">
        <v>3340</v>
      </c>
    </row>
    <row r="3102" spans="1:5" ht="15" x14ac:dyDescent="0.25">
      <c r="A3102" s="67" t="s">
        <v>6224</v>
      </c>
      <c r="B3102" s="68" t="s">
        <v>6225</v>
      </c>
      <c r="C3102" s="69" t="s">
        <v>3393</v>
      </c>
      <c r="D3102" s="70">
        <v>176.36</v>
      </c>
      <c r="E3102" s="6" t="s">
        <v>3340</v>
      </c>
    </row>
    <row r="3103" spans="1:5" ht="15" x14ac:dyDescent="0.25">
      <c r="A3103" s="67" t="s">
        <v>6226</v>
      </c>
      <c r="B3103" s="68" t="s">
        <v>6227</v>
      </c>
      <c r="C3103" s="69" t="s">
        <v>3393</v>
      </c>
      <c r="D3103" s="70">
        <v>204.04</v>
      </c>
      <c r="E3103" s="6" t="s">
        <v>3340</v>
      </c>
    </row>
    <row r="3104" spans="1:5" ht="15" x14ac:dyDescent="0.25">
      <c r="A3104" s="67" t="s">
        <v>6228</v>
      </c>
      <c r="B3104" s="68" t="s">
        <v>6229</v>
      </c>
      <c r="C3104" s="69" t="s">
        <v>3393</v>
      </c>
      <c r="D3104" s="70">
        <v>449.65</v>
      </c>
      <c r="E3104" s="6" t="s">
        <v>3340</v>
      </c>
    </row>
    <row r="3105" spans="1:5" ht="15" x14ac:dyDescent="0.25">
      <c r="A3105" s="67" t="s">
        <v>6230</v>
      </c>
      <c r="B3105" s="68" t="s">
        <v>6231</v>
      </c>
      <c r="C3105" s="69" t="s">
        <v>3393</v>
      </c>
      <c r="D3105" s="70">
        <v>447.13</v>
      </c>
      <c r="E3105" s="6" t="s">
        <v>3340</v>
      </c>
    </row>
    <row r="3106" spans="1:5" ht="15" x14ac:dyDescent="0.25">
      <c r="A3106" s="67" t="s">
        <v>6232</v>
      </c>
      <c r="B3106" s="68" t="s">
        <v>6233</v>
      </c>
      <c r="C3106" s="69" t="s">
        <v>3393</v>
      </c>
      <c r="D3106" s="70">
        <v>542.72</v>
      </c>
      <c r="E3106" s="6" t="s">
        <v>3340</v>
      </c>
    </row>
    <row r="3107" spans="1:5" ht="15" x14ac:dyDescent="0.25">
      <c r="A3107" s="67" t="s">
        <v>6234</v>
      </c>
      <c r="B3107" s="68" t="s">
        <v>6235</v>
      </c>
      <c r="C3107" s="69" t="s">
        <v>3393</v>
      </c>
      <c r="D3107" s="70">
        <v>468.7</v>
      </c>
      <c r="E3107" s="6" t="s">
        <v>3340</v>
      </c>
    </row>
    <row r="3108" spans="1:5" ht="15" x14ac:dyDescent="0.25">
      <c r="A3108" s="67" t="s">
        <v>6236</v>
      </c>
      <c r="B3108" s="68" t="s">
        <v>6237</v>
      </c>
      <c r="C3108" s="69" t="s">
        <v>3393</v>
      </c>
      <c r="D3108" s="70">
        <v>249.99</v>
      </c>
      <c r="E3108" s="6" t="s">
        <v>3340</v>
      </c>
    </row>
    <row r="3109" spans="1:5" ht="15" x14ac:dyDescent="0.25">
      <c r="A3109" s="67" t="s">
        <v>6238</v>
      </c>
      <c r="B3109" s="68" t="s">
        <v>6239</v>
      </c>
      <c r="C3109" s="69" t="s">
        <v>3393</v>
      </c>
      <c r="D3109" s="70">
        <v>280.74</v>
      </c>
      <c r="E3109" s="6" t="s">
        <v>3340</v>
      </c>
    </row>
    <row r="3110" spans="1:5" ht="15" x14ac:dyDescent="0.25">
      <c r="A3110" s="67" t="s">
        <v>6240</v>
      </c>
      <c r="B3110" s="68" t="s">
        <v>6241</v>
      </c>
      <c r="C3110" s="69" t="s">
        <v>3393</v>
      </c>
      <c r="D3110" s="70">
        <v>411.84</v>
      </c>
      <c r="E3110" s="6" t="s">
        <v>3340</v>
      </c>
    </row>
    <row r="3111" spans="1:5" ht="15" x14ac:dyDescent="0.25">
      <c r="A3111" s="67" t="s">
        <v>6242</v>
      </c>
      <c r="B3111" s="68" t="s">
        <v>6243</v>
      </c>
      <c r="C3111" s="69" t="s">
        <v>3393</v>
      </c>
      <c r="D3111" s="70">
        <v>228.9</v>
      </c>
      <c r="E3111" s="6" t="s">
        <v>3340</v>
      </c>
    </row>
    <row r="3112" spans="1:5" ht="15" x14ac:dyDescent="0.25">
      <c r="A3112" s="67" t="s">
        <v>6244</v>
      </c>
      <c r="B3112" s="68" t="s">
        <v>6245</v>
      </c>
      <c r="C3112" s="69" t="s">
        <v>3393</v>
      </c>
      <c r="D3112" s="70">
        <v>4054.28</v>
      </c>
      <c r="E3112" s="6" t="s">
        <v>3340</v>
      </c>
    </row>
    <row r="3113" spans="1:5" ht="30" x14ac:dyDescent="0.25">
      <c r="A3113" s="67" t="s">
        <v>6246</v>
      </c>
      <c r="B3113" s="68" t="s">
        <v>6247</v>
      </c>
      <c r="C3113" s="69" t="s">
        <v>3393</v>
      </c>
      <c r="D3113" s="70">
        <v>6125.99</v>
      </c>
      <c r="E3113" s="6" t="s">
        <v>3340</v>
      </c>
    </row>
    <row r="3114" spans="1:5" ht="15" x14ac:dyDescent="0.25">
      <c r="A3114" s="67" t="s">
        <v>6248</v>
      </c>
      <c r="B3114" s="68" t="s">
        <v>6249</v>
      </c>
      <c r="C3114" s="69" t="s">
        <v>3393</v>
      </c>
      <c r="D3114" s="70">
        <v>250.45</v>
      </c>
      <c r="E3114" s="6" t="s">
        <v>3340</v>
      </c>
    </row>
    <row r="3115" spans="1:5" ht="15" x14ac:dyDescent="0.25">
      <c r="A3115" s="67" t="s">
        <v>6250</v>
      </c>
      <c r="B3115" s="68" t="s">
        <v>6251</v>
      </c>
      <c r="C3115" s="69"/>
      <c r="D3115" s="70"/>
      <c r="E3115" s="6" t="s">
        <v>3340</v>
      </c>
    </row>
    <row r="3116" spans="1:5" ht="15" x14ac:dyDescent="0.25">
      <c r="A3116" s="67" t="s">
        <v>6252</v>
      </c>
      <c r="B3116" s="68" t="s">
        <v>6253</v>
      </c>
      <c r="C3116" s="69" t="s">
        <v>3393</v>
      </c>
      <c r="D3116" s="70">
        <v>242.41</v>
      </c>
      <c r="E3116" s="6" t="s">
        <v>3340</v>
      </c>
    </row>
    <row r="3117" spans="1:5" ht="15" x14ac:dyDescent="0.25">
      <c r="A3117" s="67" t="s">
        <v>6254</v>
      </c>
      <c r="B3117" s="68" t="s">
        <v>6255</v>
      </c>
      <c r="C3117" s="69" t="s">
        <v>3393</v>
      </c>
      <c r="D3117" s="70">
        <v>259.13</v>
      </c>
      <c r="E3117" s="6" t="s">
        <v>3340</v>
      </c>
    </row>
    <row r="3118" spans="1:5" ht="15" x14ac:dyDescent="0.25">
      <c r="A3118" s="67" t="s">
        <v>6256</v>
      </c>
      <c r="B3118" s="68" t="s">
        <v>6257</v>
      </c>
      <c r="C3118" s="69" t="s">
        <v>3393</v>
      </c>
      <c r="D3118" s="70">
        <v>288.7</v>
      </c>
      <c r="E3118" s="6" t="s">
        <v>3340</v>
      </c>
    </row>
    <row r="3119" spans="1:5" ht="15" x14ac:dyDescent="0.25">
      <c r="A3119" s="67" t="s">
        <v>6258</v>
      </c>
      <c r="B3119" s="68" t="s">
        <v>6259</v>
      </c>
      <c r="C3119" s="69" t="s">
        <v>3393</v>
      </c>
      <c r="D3119" s="70">
        <v>290.89999999999998</v>
      </c>
      <c r="E3119" s="6" t="s">
        <v>3340</v>
      </c>
    </row>
    <row r="3120" spans="1:5" ht="15" x14ac:dyDescent="0.25">
      <c r="A3120" s="67" t="s">
        <v>6260</v>
      </c>
      <c r="B3120" s="68" t="s">
        <v>6261</v>
      </c>
      <c r="C3120" s="69" t="s">
        <v>3393</v>
      </c>
      <c r="D3120" s="70">
        <v>336.95</v>
      </c>
      <c r="E3120" s="6" t="s">
        <v>3340</v>
      </c>
    </row>
    <row r="3121" spans="1:5" ht="15" x14ac:dyDescent="0.25">
      <c r="A3121" s="67" t="s">
        <v>6262</v>
      </c>
      <c r="B3121" s="68" t="s">
        <v>6263</v>
      </c>
      <c r="C3121" s="69" t="s">
        <v>3393</v>
      </c>
      <c r="D3121" s="70">
        <v>496.76</v>
      </c>
      <c r="E3121" s="6" t="s">
        <v>3340</v>
      </c>
    </row>
    <row r="3122" spans="1:5" ht="15" x14ac:dyDescent="0.25">
      <c r="A3122" s="67" t="s">
        <v>6264</v>
      </c>
      <c r="B3122" s="68" t="s">
        <v>6265</v>
      </c>
      <c r="C3122" s="69" t="s">
        <v>3393</v>
      </c>
      <c r="D3122" s="70">
        <v>607.29999999999995</v>
      </c>
      <c r="E3122" s="6" t="s">
        <v>3340</v>
      </c>
    </row>
    <row r="3123" spans="1:5" ht="15" x14ac:dyDescent="0.25">
      <c r="A3123" s="67" t="s">
        <v>6266</v>
      </c>
      <c r="B3123" s="68" t="s">
        <v>6267</v>
      </c>
      <c r="C3123" s="69" t="s">
        <v>3393</v>
      </c>
      <c r="D3123" s="70">
        <v>568.95000000000005</v>
      </c>
      <c r="E3123" s="6" t="s">
        <v>3340</v>
      </c>
    </row>
    <row r="3124" spans="1:5" ht="15" x14ac:dyDescent="0.25">
      <c r="A3124" s="67" t="s">
        <v>6268</v>
      </c>
      <c r="B3124" s="68" t="s">
        <v>6269</v>
      </c>
      <c r="C3124" s="69"/>
      <c r="D3124" s="70"/>
      <c r="E3124" s="6" t="s">
        <v>3340</v>
      </c>
    </row>
    <row r="3125" spans="1:5" ht="15" x14ac:dyDescent="0.25">
      <c r="A3125" s="67" t="s">
        <v>6270</v>
      </c>
      <c r="B3125" s="68" t="s">
        <v>6271</v>
      </c>
      <c r="C3125" s="69" t="s">
        <v>3393</v>
      </c>
      <c r="D3125" s="70">
        <v>372.49</v>
      </c>
      <c r="E3125" s="6" t="s">
        <v>3340</v>
      </c>
    </row>
    <row r="3126" spans="1:5" ht="15" x14ac:dyDescent="0.25">
      <c r="A3126" s="67" t="s">
        <v>6272</v>
      </c>
      <c r="B3126" s="68" t="s">
        <v>6273</v>
      </c>
      <c r="C3126" s="69" t="s">
        <v>3393</v>
      </c>
      <c r="D3126" s="70">
        <v>1227.68</v>
      </c>
      <c r="E3126" s="6" t="s">
        <v>3340</v>
      </c>
    </row>
    <row r="3127" spans="1:5" ht="15" x14ac:dyDescent="0.25">
      <c r="A3127" s="67" t="s">
        <v>6274</v>
      </c>
      <c r="B3127" s="68" t="s">
        <v>6275</v>
      </c>
      <c r="C3127" s="69"/>
      <c r="D3127" s="70"/>
      <c r="E3127" s="6" t="s">
        <v>3340</v>
      </c>
    </row>
    <row r="3128" spans="1:5" ht="15" x14ac:dyDescent="0.25">
      <c r="A3128" s="67" t="s">
        <v>6276</v>
      </c>
      <c r="B3128" s="68" t="s">
        <v>6277</v>
      </c>
      <c r="C3128" s="69" t="s">
        <v>3393</v>
      </c>
      <c r="D3128" s="70">
        <v>583.15</v>
      </c>
      <c r="E3128" s="6" t="s">
        <v>3340</v>
      </c>
    </row>
    <row r="3129" spans="1:5" ht="15" x14ac:dyDescent="0.25">
      <c r="A3129" s="67" t="s">
        <v>6278</v>
      </c>
      <c r="B3129" s="68" t="s">
        <v>6279</v>
      </c>
      <c r="C3129" s="69" t="s">
        <v>3393</v>
      </c>
      <c r="D3129" s="70">
        <v>978.26</v>
      </c>
      <c r="E3129" s="6" t="s">
        <v>3340</v>
      </c>
    </row>
    <row r="3130" spans="1:5" ht="15" x14ac:dyDescent="0.25">
      <c r="A3130" s="67" t="s">
        <v>6280</v>
      </c>
      <c r="B3130" s="68" t="s">
        <v>6281</v>
      </c>
      <c r="C3130" s="69"/>
      <c r="D3130" s="70"/>
      <c r="E3130" s="6" t="s">
        <v>3340</v>
      </c>
    </row>
    <row r="3131" spans="1:5" ht="15" x14ac:dyDescent="0.25">
      <c r="A3131" s="67" t="s">
        <v>6282</v>
      </c>
      <c r="B3131" s="68" t="s">
        <v>6283</v>
      </c>
      <c r="C3131" s="69" t="s">
        <v>3451</v>
      </c>
      <c r="D3131" s="70">
        <v>7.34</v>
      </c>
      <c r="E3131" s="6" t="s">
        <v>3340</v>
      </c>
    </row>
    <row r="3132" spans="1:5" ht="30" x14ac:dyDescent="0.25">
      <c r="A3132" s="67" t="s">
        <v>6284</v>
      </c>
      <c r="B3132" s="68" t="s">
        <v>6285</v>
      </c>
      <c r="C3132" s="69" t="s">
        <v>3393</v>
      </c>
      <c r="D3132" s="70">
        <v>75.739999999999995</v>
      </c>
      <c r="E3132" s="6" t="s">
        <v>3340</v>
      </c>
    </row>
    <row r="3133" spans="1:5" ht="15" x14ac:dyDescent="0.25">
      <c r="A3133" s="67" t="s">
        <v>6286</v>
      </c>
      <c r="B3133" s="68" t="s">
        <v>6287</v>
      </c>
      <c r="C3133" s="69"/>
      <c r="D3133" s="70"/>
      <c r="E3133" s="6" t="s">
        <v>3340</v>
      </c>
    </row>
    <row r="3134" spans="1:5" ht="15" x14ac:dyDescent="0.25">
      <c r="A3134" s="67" t="s">
        <v>6288</v>
      </c>
      <c r="B3134" s="68" t="s">
        <v>6289</v>
      </c>
      <c r="C3134" s="69"/>
      <c r="D3134" s="70"/>
      <c r="E3134" s="6" t="s">
        <v>3340</v>
      </c>
    </row>
    <row r="3135" spans="1:5" ht="15" x14ac:dyDescent="0.25">
      <c r="A3135" s="67" t="s">
        <v>6290</v>
      </c>
      <c r="B3135" s="68" t="s">
        <v>6291</v>
      </c>
      <c r="C3135" s="69" t="s">
        <v>3393</v>
      </c>
      <c r="D3135" s="70">
        <v>516.26</v>
      </c>
      <c r="E3135" s="6" t="s">
        <v>3340</v>
      </c>
    </row>
    <row r="3136" spans="1:5" ht="15" x14ac:dyDescent="0.25">
      <c r="A3136" s="67" t="s">
        <v>6292</v>
      </c>
      <c r="B3136" s="68" t="s">
        <v>6293</v>
      </c>
      <c r="C3136" s="69" t="s">
        <v>3393</v>
      </c>
      <c r="D3136" s="70">
        <v>514.69000000000005</v>
      </c>
      <c r="E3136" s="6" t="s">
        <v>3340</v>
      </c>
    </row>
    <row r="3137" spans="1:5" ht="15" x14ac:dyDescent="0.25">
      <c r="A3137" s="67" t="s">
        <v>6294</v>
      </c>
      <c r="B3137" s="68" t="s">
        <v>6295</v>
      </c>
      <c r="C3137" s="69" t="s">
        <v>3393</v>
      </c>
      <c r="D3137" s="70">
        <v>698.41</v>
      </c>
      <c r="E3137" s="6" t="s">
        <v>3340</v>
      </c>
    </row>
    <row r="3138" spans="1:5" ht="15" x14ac:dyDescent="0.25">
      <c r="A3138" s="67" t="s">
        <v>6296</v>
      </c>
      <c r="B3138" s="68" t="s">
        <v>6297</v>
      </c>
      <c r="C3138" s="69" t="s">
        <v>3393</v>
      </c>
      <c r="D3138" s="70">
        <v>175.9</v>
      </c>
      <c r="E3138" s="6" t="s">
        <v>3340</v>
      </c>
    </row>
    <row r="3139" spans="1:5" ht="15" x14ac:dyDescent="0.25">
      <c r="A3139" s="67" t="s">
        <v>6298</v>
      </c>
      <c r="B3139" s="68" t="s">
        <v>6299</v>
      </c>
      <c r="C3139" s="69"/>
      <c r="D3139" s="70"/>
      <c r="E3139" s="6" t="s">
        <v>3340</v>
      </c>
    </row>
    <row r="3140" spans="1:5" ht="15" x14ac:dyDescent="0.25">
      <c r="A3140" s="67" t="s">
        <v>6300</v>
      </c>
      <c r="B3140" s="68" t="s">
        <v>6301</v>
      </c>
      <c r="C3140" s="69" t="s">
        <v>3393</v>
      </c>
      <c r="D3140" s="70">
        <v>186.84</v>
      </c>
      <c r="E3140" s="6" t="s">
        <v>3340</v>
      </c>
    </row>
    <row r="3141" spans="1:5" ht="15" x14ac:dyDescent="0.25">
      <c r="A3141" s="67" t="s">
        <v>6302</v>
      </c>
      <c r="B3141" s="68" t="s">
        <v>6303</v>
      </c>
      <c r="C3141" s="69"/>
      <c r="D3141" s="70"/>
      <c r="E3141" s="6" t="s">
        <v>3340</v>
      </c>
    </row>
    <row r="3142" spans="1:5" ht="15" x14ac:dyDescent="0.25">
      <c r="A3142" s="67" t="s">
        <v>6304</v>
      </c>
      <c r="B3142" s="68" t="s">
        <v>6305</v>
      </c>
      <c r="C3142" s="69" t="s">
        <v>3393</v>
      </c>
      <c r="D3142" s="70">
        <v>2719.51</v>
      </c>
      <c r="E3142" s="6" t="s">
        <v>3340</v>
      </c>
    </row>
    <row r="3143" spans="1:5" ht="30" x14ac:dyDescent="0.25">
      <c r="A3143" s="67" t="s">
        <v>6306</v>
      </c>
      <c r="B3143" s="68" t="s">
        <v>6307</v>
      </c>
      <c r="C3143" s="69" t="s">
        <v>3451</v>
      </c>
      <c r="D3143" s="70">
        <v>330.28</v>
      </c>
      <c r="E3143" s="6" t="s">
        <v>3340</v>
      </c>
    </row>
    <row r="3144" spans="1:5" ht="30" x14ac:dyDescent="0.25">
      <c r="A3144" s="67" t="s">
        <v>6308</v>
      </c>
      <c r="B3144" s="68" t="s">
        <v>6309</v>
      </c>
      <c r="C3144" s="69" t="s">
        <v>3451</v>
      </c>
      <c r="D3144" s="70">
        <v>147.06</v>
      </c>
      <c r="E3144" s="6" t="s">
        <v>3340</v>
      </c>
    </row>
    <row r="3145" spans="1:5" ht="30" x14ac:dyDescent="0.25">
      <c r="A3145" s="67" t="s">
        <v>6310</v>
      </c>
      <c r="B3145" s="68" t="s">
        <v>6311</v>
      </c>
      <c r="C3145" s="69" t="s">
        <v>3451</v>
      </c>
      <c r="D3145" s="70">
        <v>72.89</v>
      </c>
      <c r="E3145" s="6" t="s">
        <v>3340</v>
      </c>
    </row>
    <row r="3146" spans="1:5" ht="15" x14ac:dyDescent="0.25">
      <c r="A3146" s="67" t="s">
        <v>6312</v>
      </c>
      <c r="B3146" s="68" t="s">
        <v>6313</v>
      </c>
      <c r="C3146" s="69" t="s">
        <v>3451</v>
      </c>
      <c r="D3146" s="70">
        <v>77.23</v>
      </c>
      <c r="E3146" s="6" t="s">
        <v>3340</v>
      </c>
    </row>
    <row r="3147" spans="1:5" ht="30" x14ac:dyDescent="0.25">
      <c r="A3147" s="67" t="s">
        <v>6314</v>
      </c>
      <c r="B3147" s="68" t="s">
        <v>6315</v>
      </c>
      <c r="C3147" s="69" t="s">
        <v>3451</v>
      </c>
      <c r="D3147" s="70">
        <v>170.1</v>
      </c>
      <c r="E3147" s="6" t="s">
        <v>3340</v>
      </c>
    </row>
    <row r="3148" spans="1:5" ht="30" x14ac:dyDescent="0.25">
      <c r="A3148" s="67" t="s">
        <v>6316</v>
      </c>
      <c r="B3148" s="68" t="s">
        <v>6317</v>
      </c>
      <c r="C3148" s="69" t="s">
        <v>3451</v>
      </c>
      <c r="D3148" s="70">
        <v>153.09</v>
      </c>
      <c r="E3148" s="6" t="s">
        <v>3340</v>
      </c>
    </row>
    <row r="3149" spans="1:5" ht="15" x14ac:dyDescent="0.25">
      <c r="A3149" s="67" t="s">
        <v>6318</v>
      </c>
      <c r="B3149" s="68" t="s">
        <v>6319</v>
      </c>
      <c r="C3149" s="69"/>
      <c r="D3149" s="70"/>
      <c r="E3149" s="6" t="s">
        <v>3340</v>
      </c>
    </row>
    <row r="3150" spans="1:5" ht="15" x14ac:dyDescent="0.25">
      <c r="A3150" s="67" t="s">
        <v>6320</v>
      </c>
      <c r="B3150" s="68" t="s">
        <v>6321</v>
      </c>
      <c r="C3150" s="69"/>
      <c r="D3150" s="70"/>
      <c r="E3150" s="6" t="s">
        <v>3340</v>
      </c>
    </row>
    <row r="3151" spans="1:5" ht="30" x14ac:dyDescent="0.25">
      <c r="A3151" s="67" t="s">
        <v>6322</v>
      </c>
      <c r="B3151" s="68" t="s">
        <v>6323</v>
      </c>
      <c r="C3151" s="69" t="s">
        <v>3654</v>
      </c>
      <c r="D3151" s="70">
        <v>496.79</v>
      </c>
      <c r="E3151" s="6" t="s">
        <v>3340</v>
      </c>
    </row>
    <row r="3152" spans="1:5" ht="30" x14ac:dyDescent="0.25">
      <c r="A3152" s="67" t="s">
        <v>6324</v>
      </c>
      <c r="B3152" s="68" t="s">
        <v>6325</v>
      </c>
      <c r="C3152" s="69" t="s">
        <v>3654</v>
      </c>
      <c r="D3152" s="70">
        <v>895.35</v>
      </c>
      <c r="E3152" s="6" t="s">
        <v>3340</v>
      </c>
    </row>
    <row r="3153" spans="1:5" ht="30" x14ac:dyDescent="0.25">
      <c r="A3153" s="67" t="s">
        <v>6326</v>
      </c>
      <c r="B3153" s="68" t="s">
        <v>6327</v>
      </c>
      <c r="C3153" s="69" t="s">
        <v>3654</v>
      </c>
      <c r="D3153" s="70">
        <v>405.32</v>
      </c>
      <c r="E3153" s="6" t="s">
        <v>3340</v>
      </c>
    </row>
    <row r="3154" spans="1:5" ht="30" x14ac:dyDescent="0.25">
      <c r="A3154" s="67" t="s">
        <v>6328</v>
      </c>
      <c r="B3154" s="68" t="s">
        <v>6329</v>
      </c>
      <c r="C3154" s="69" t="s">
        <v>3654</v>
      </c>
      <c r="D3154" s="70">
        <v>760.5</v>
      </c>
      <c r="E3154" s="6" t="s">
        <v>3340</v>
      </c>
    </row>
    <row r="3155" spans="1:5" ht="15" x14ac:dyDescent="0.25">
      <c r="A3155" s="67" t="s">
        <v>6330</v>
      </c>
      <c r="B3155" s="68" t="s">
        <v>6331</v>
      </c>
      <c r="C3155" s="69" t="s">
        <v>3654</v>
      </c>
      <c r="D3155" s="70">
        <v>335.13</v>
      </c>
      <c r="E3155" s="6" t="s">
        <v>3340</v>
      </c>
    </row>
    <row r="3156" spans="1:5" ht="15" x14ac:dyDescent="0.25">
      <c r="A3156" s="67" t="s">
        <v>6332</v>
      </c>
      <c r="B3156" s="68" t="s">
        <v>6333</v>
      </c>
      <c r="C3156" s="69" t="s">
        <v>3654</v>
      </c>
      <c r="D3156" s="70">
        <v>278.22000000000003</v>
      </c>
      <c r="E3156" s="6" t="s">
        <v>3340</v>
      </c>
    </row>
    <row r="3157" spans="1:5" ht="15" x14ac:dyDescent="0.25">
      <c r="A3157" s="67" t="s">
        <v>6334</v>
      </c>
      <c r="B3157" s="68" t="s">
        <v>6335</v>
      </c>
      <c r="C3157" s="69" t="s">
        <v>3654</v>
      </c>
      <c r="D3157" s="70">
        <v>371.88</v>
      </c>
      <c r="E3157" s="6" t="s">
        <v>3340</v>
      </c>
    </row>
    <row r="3158" spans="1:5" ht="15" x14ac:dyDescent="0.25">
      <c r="A3158" s="67" t="s">
        <v>6336</v>
      </c>
      <c r="B3158" s="68" t="s">
        <v>6337</v>
      </c>
      <c r="C3158" s="69" t="s">
        <v>3343</v>
      </c>
      <c r="D3158" s="70">
        <v>397.96</v>
      </c>
      <c r="E3158" s="6" t="s">
        <v>3340</v>
      </c>
    </row>
    <row r="3159" spans="1:5" ht="30" x14ac:dyDescent="0.25">
      <c r="A3159" s="67" t="s">
        <v>6338</v>
      </c>
      <c r="B3159" s="68" t="s">
        <v>6339</v>
      </c>
      <c r="C3159" s="69" t="s">
        <v>3654</v>
      </c>
      <c r="D3159" s="70">
        <v>558.12</v>
      </c>
      <c r="E3159" s="6" t="s">
        <v>3340</v>
      </c>
    </row>
    <row r="3160" spans="1:5" ht="15" x14ac:dyDescent="0.25">
      <c r="A3160" s="67" t="s">
        <v>6340</v>
      </c>
      <c r="B3160" s="68" t="s">
        <v>6341</v>
      </c>
      <c r="C3160" s="69" t="s">
        <v>3343</v>
      </c>
      <c r="D3160" s="70">
        <v>319.08999999999997</v>
      </c>
      <c r="E3160" s="6" t="s">
        <v>3340</v>
      </c>
    </row>
    <row r="3161" spans="1:5" ht="15" x14ac:dyDescent="0.25">
      <c r="A3161" s="67" t="s">
        <v>6342</v>
      </c>
      <c r="B3161" s="68" t="s">
        <v>6343</v>
      </c>
      <c r="C3161" s="69" t="s">
        <v>3343</v>
      </c>
      <c r="D3161" s="70">
        <v>353.79</v>
      </c>
      <c r="E3161" s="6" t="s">
        <v>3340</v>
      </c>
    </row>
    <row r="3162" spans="1:5" ht="15" x14ac:dyDescent="0.25">
      <c r="A3162" s="67" t="s">
        <v>6344</v>
      </c>
      <c r="B3162" s="68" t="s">
        <v>6345</v>
      </c>
      <c r="C3162" s="69" t="s">
        <v>3343</v>
      </c>
      <c r="D3162" s="70">
        <v>2933.84</v>
      </c>
      <c r="E3162" s="6" t="s">
        <v>3340</v>
      </c>
    </row>
    <row r="3163" spans="1:5" ht="15" x14ac:dyDescent="0.25">
      <c r="A3163" s="67" t="s">
        <v>6346</v>
      </c>
      <c r="B3163" s="68" t="s">
        <v>6347</v>
      </c>
      <c r="C3163" s="69" t="s">
        <v>3343</v>
      </c>
      <c r="D3163" s="70">
        <v>563.29</v>
      </c>
      <c r="E3163" s="6" t="s">
        <v>3340</v>
      </c>
    </row>
    <row r="3164" spans="1:5" ht="15" x14ac:dyDescent="0.25">
      <c r="A3164" s="67" t="s">
        <v>6348</v>
      </c>
      <c r="B3164" s="68" t="s">
        <v>6349</v>
      </c>
      <c r="C3164" s="69" t="s">
        <v>3343</v>
      </c>
      <c r="D3164" s="70">
        <v>42.72</v>
      </c>
      <c r="E3164" s="6" t="s">
        <v>3340</v>
      </c>
    </row>
    <row r="3165" spans="1:5" ht="30" x14ac:dyDescent="0.25">
      <c r="A3165" s="67" t="s">
        <v>6350</v>
      </c>
      <c r="B3165" s="68" t="s">
        <v>6351</v>
      </c>
      <c r="C3165" s="69" t="s">
        <v>3343</v>
      </c>
      <c r="D3165" s="70">
        <v>1067.9000000000001</v>
      </c>
      <c r="E3165" s="6" t="s">
        <v>3340</v>
      </c>
    </row>
    <row r="3166" spans="1:5" ht="30" x14ac:dyDescent="0.25">
      <c r="A3166" s="67" t="s">
        <v>6352</v>
      </c>
      <c r="B3166" s="68" t="s">
        <v>6353</v>
      </c>
      <c r="C3166" s="69" t="s">
        <v>3343</v>
      </c>
      <c r="D3166" s="70">
        <v>1157.93</v>
      </c>
      <c r="E3166" s="6" t="s">
        <v>3340</v>
      </c>
    </row>
    <row r="3167" spans="1:5" ht="30" x14ac:dyDescent="0.25">
      <c r="A3167" s="67" t="s">
        <v>6354</v>
      </c>
      <c r="B3167" s="68" t="s">
        <v>6355</v>
      </c>
      <c r="C3167" s="69" t="s">
        <v>3343</v>
      </c>
      <c r="D3167" s="70">
        <v>316.05</v>
      </c>
      <c r="E3167" s="6" t="s">
        <v>3340</v>
      </c>
    </row>
    <row r="3168" spans="1:5" ht="15" x14ac:dyDescent="0.25">
      <c r="A3168" s="67" t="s">
        <v>6356</v>
      </c>
      <c r="B3168" s="68" t="s">
        <v>6357</v>
      </c>
      <c r="C3168" s="69"/>
      <c r="D3168" s="70"/>
      <c r="E3168" s="6" t="s">
        <v>3340</v>
      </c>
    </row>
    <row r="3169" spans="1:5" ht="15" x14ac:dyDescent="0.25">
      <c r="A3169" s="67" t="s">
        <v>6358</v>
      </c>
      <c r="B3169" s="68" t="s">
        <v>6359</v>
      </c>
      <c r="C3169" s="69" t="s">
        <v>3343</v>
      </c>
      <c r="D3169" s="70">
        <v>19.059999999999999</v>
      </c>
      <c r="E3169" s="6" t="s">
        <v>3340</v>
      </c>
    </row>
    <row r="3170" spans="1:5" ht="15" x14ac:dyDescent="0.25">
      <c r="A3170" s="67" t="s">
        <v>6360</v>
      </c>
      <c r="B3170" s="68" t="s">
        <v>6361</v>
      </c>
      <c r="C3170" s="69" t="s">
        <v>3343</v>
      </c>
      <c r="D3170" s="70">
        <v>29.91</v>
      </c>
      <c r="E3170" s="6" t="s">
        <v>3340</v>
      </c>
    </row>
    <row r="3171" spans="1:5" ht="15" x14ac:dyDescent="0.25">
      <c r="A3171" s="67" t="s">
        <v>6362</v>
      </c>
      <c r="B3171" s="68" t="s">
        <v>6363</v>
      </c>
      <c r="C3171" s="69" t="s">
        <v>3343</v>
      </c>
      <c r="D3171" s="70">
        <v>47.58</v>
      </c>
      <c r="E3171" s="6" t="s">
        <v>3340</v>
      </c>
    </row>
    <row r="3172" spans="1:5" ht="30" x14ac:dyDescent="0.25">
      <c r="A3172" s="67" t="s">
        <v>6364</v>
      </c>
      <c r="B3172" s="68" t="s">
        <v>6365</v>
      </c>
      <c r="C3172" s="69" t="s">
        <v>3343</v>
      </c>
      <c r="D3172" s="70">
        <v>198.29</v>
      </c>
      <c r="E3172" s="6" t="s">
        <v>3340</v>
      </c>
    </row>
    <row r="3173" spans="1:5" ht="15" x14ac:dyDescent="0.25">
      <c r="A3173" s="67" t="s">
        <v>6366</v>
      </c>
      <c r="B3173" s="68" t="s">
        <v>6367</v>
      </c>
      <c r="C3173" s="69" t="s">
        <v>3343</v>
      </c>
      <c r="D3173" s="70">
        <v>83.41</v>
      </c>
      <c r="E3173" s="6" t="s">
        <v>3340</v>
      </c>
    </row>
    <row r="3174" spans="1:5" ht="15" x14ac:dyDescent="0.25">
      <c r="A3174" s="67" t="s">
        <v>6368</v>
      </c>
      <c r="B3174" s="68" t="s">
        <v>6369</v>
      </c>
      <c r="C3174" s="69"/>
      <c r="D3174" s="70"/>
      <c r="E3174" s="6" t="s">
        <v>3340</v>
      </c>
    </row>
    <row r="3175" spans="1:5" ht="15" x14ac:dyDescent="0.25">
      <c r="A3175" s="67" t="s">
        <v>6370</v>
      </c>
      <c r="B3175" s="68" t="s">
        <v>6371</v>
      </c>
      <c r="C3175" s="69" t="s">
        <v>3343</v>
      </c>
      <c r="D3175" s="70">
        <v>71.290000000000006</v>
      </c>
      <c r="E3175" s="6" t="s">
        <v>3340</v>
      </c>
    </row>
    <row r="3176" spans="1:5" ht="15" x14ac:dyDescent="0.25">
      <c r="A3176" s="67" t="s">
        <v>6372</v>
      </c>
      <c r="B3176" s="68" t="s">
        <v>6373</v>
      </c>
      <c r="C3176" s="69" t="s">
        <v>3343</v>
      </c>
      <c r="D3176" s="70">
        <v>1201.6500000000001</v>
      </c>
      <c r="E3176" s="6" t="s">
        <v>3340</v>
      </c>
    </row>
    <row r="3177" spans="1:5" ht="15" x14ac:dyDescent="0.25">
      <c r="A3177" s="67" t="s">
        <v>6374</v>
      </c>
      <c r="B3177" s="68" t="s">
        <v>6375</v>
      </c>
      <c r="C3177" s="69" t="s">
        <v>3343</v>
      </c>
      <c r="D3177" s="70">
        <v>61.3</v>
      </c>
      <c r="E3177" s="6" t="s">
        <v>3340</v>
      </c>
    </row>
    <row r="3178" spans="1:5" ht="15" x14ac:dyDescent="0.25">
      <c r="A3178" s="67" t="s">
        <v>6376</v>
      </c>
      <c r="B3178" s="68" t="s">
        <v>6377</v>
      </c>
      <c r="C3178" s="69" t="s">
        <v>3654</v>
      </c>
      <c r="D3178" s="70">
        <v>1094.8499999999999</v>
      </c>
      <c r="E3178" s="6" t="s">
        <v>3340</v>
      </c>
    </row>
    <row r="3179" spans="1:5" ht="15" x14ac:dyDescent="0.25">
      <c r="A3179" s="67" t="s">
        <v>6378</v>
      </c>
      <c r="B3179" s="68" t="s">
        <v>6379</v>
      </c>
      <c r="C3179" s="69" t="s">
        <v>3343</v>
      </c>
      <c r="D3179" s="70">
        <v>8.08</v>
      </c>
      <c r="E3179" s="6" t="s">
        <v>3340</v>
      </c>
    </row>
    <row r="3180" spans="1:5" ht="15" x14ac:dyDescent="0.25">
      <c r="A3180" s="67" t="s">
        <v>6380</v>
      </c>
      <c r="B3180" s="68" t="s">
        <v>6381</v>
      </c>
      <c r="C3180" s="69" t="s">
        <v>3654</v>
      </c>
      <c r="D3180" s="70">
        <v>783.8</v>
      </c>
      <c r="E3180" s="6" t="s">
        <v>3340</v>
      </c>
    </row>
    <row r="3181" spans="1:5" ht="15" x14ac:dyDescent="0.25">
      <c r="A3181" s="67" t="s">
        <v>6382</v>
      </c>
      <c r="B3181" s="68" t="s">
        <v>6383</v>
      </c>
      <c r="C3181" s="69" t="s">
        <v>3343</v>
      </c>
      <c r="D3181" s="70">
        <v>188.98</v>
      </c>
      <c r="E3181" s="6" t="s">
        <v>3340</v>
      </c>
    </row>
    <row r="3182" spans="1:5" ht="15" x14ac:dyDescent="0.25">
      <c r="A3182" s="67" t="s">
        <v>6384</v>
      </c>
      <c r="B3182" s="68" t="s">
        <v>6385</v>
      </c>
      <c r="C3182" s="69" t="s">
        <v>3654</v>
      </c>
      <c r="D3182" s="70">
        <v>4502.3599999999997</v>
      </c>
      <c r="E3182" s="6" t="s">
        <v>3340</v>
      </c>
    </row>
    <row r="3183" spans="1:5" ht="15" x14ac:dyDescent="0.25">
      <c r="A3183" s="67" t="s">
        <v>6386</v>
      </c>
      <c r="B3183" s="68" t="s">
        <v>6387</v>
      </c>
      <c r="C3183" s="69" t="s">
        <v>3343</v>
      </c>
      <c r="D3183" s="70">
        <v>477.4</v>
      </c>
      <c r="E3183" s="6" t="s">
        <v>3340</v>
      </c>
    </row>
    <row r="3184" spans="1:5" ht="15" x14ac:dyDescent="0.25">
      <c r="A3184" s="67" t="s">
        <v>6388</v>
      </c>
      <c r="B3184" s="68" t="s">
        <v>6389</v>
      </c>
      <c r="C3184" s="69" t="s">
        <v>3343</v>
      </c>
      <c r="D3184" s="70">
        <v>237.74</v>
      </c>
      <c r="E3184" s="6" t="s">
        <v>3340</v>
      </c>
    </row>
    <row r="3185" spans="1:5" ht="15" x14ac:dyDescent="0.25">
      <c r="A3185" s="67" t="s">
        <v>6390</v>
      </c>
      <c r="B3185" s="68" t="s">
        <v>6391</v>
      </c>
      <c r="C3185" s="69" t="s">
        <v>3343</v>
      </c>
      <c r="D3185" s="70">
        <v>114.51</v>
      </c>
      <c r="E3185" s="6" t="s">
        <v>3340</v>
      </c>
    </row>
    <row r="3186" spans="1:5" ht="15" x14ac:dyDescent="0.25">
      <c r="A3186" s="67" t="s">
        <v>6392</v>
      </c>
      <c r="B3186" s="68" t="s">
        <v>6393</v>
      </c>
      <c r="C3186" s="69" t="s">
        <v>3343</v>
      </c>
      <c r="D3186" s="70">
        <v>80.010000000000005</v>
      </c>
      <c r="E3186" s="6" t="s">
        <v>3340</v>
      </c>
    </row>
    <row r="3187" spans="1:5" ht="15" x14ac:dyDescent="0.25">
      <c r="A3187" s="67" t="s">
        <v>6394</v>
      </c>
      <c r="B3187" s="68" t="s">
        <v>6395</v>
      </c>
      <c r="C3187" s="69" t="s">
        <v>3343</v>
      </c>
      <c r="D3187" s="70">
        <v>183.95</v>
      </c>
      <c r="E3187" s="6" t="s">
        <v>3340</v>
      </c>
    </row>
    <row r="3188" spans="1:5" ht="15" x14ac:dyDescent="0.25">
      <c r="A3188" s="67" t="s">
        <v>6396</v>
      </c>
      <c r="B3188" s="68" t="s">
        <v>6397</v>
      </c>
      <c r="C3188" s="69" t="s">
        <v>3654</v>
      </c>
      <c r="D3188" s="70">
        <v>36.17</v>
      </c>
      <c r="E3188" s="6" t="s">
        <v>3340</v>
      </c>
    </row>
    <row r="3189" spans="1:5" ht="15" x14ac:dyDescent="0.25">
      <c r="A3189" s="67" t="s">
        <v>6398</v>
      </c>
      <c r="B3189" s="68" t="s">
        <v>6399</v>
      </c>
      <c r="C3189" s="69" t="s">
        <v>3343</v>
      </c>
      <c r="D3189" s="70">
        <v>67.790000000000006</v>
      </c>
      <c r="E3189" s="6" t="s">
        <v>3340</v>
      </c>
    </row>
    <row r="3190" spans="1:5" ht="30" x14ac:dyDescent="0.25">
      <c r="A3190" s="67" t="s">
        <v>6400</v>
      </c>
      <c r="B3190" s="68" t="s">
        <v>6401</v>
      </c>
      <c r="C3190" s="69" t="s">
        <v>3343</v>
      </c>
      <c r="D3190" s="70">
        <v>99.56</v>
      </c>
      <c r="E3190" s="6" t="s">
        <v>3340</v>
      </c>
    </row>
    <row r="3191" spans="1:5" ht="15" x14ac:dyDescent="0.25">
      <c r="A3191" s="67" t="s">
        <v>6402</v>
      </c>
      <c r="B3191" s="68" t="s">
        <v>6403</v>
      </c>
      <c r="C3191" s="69" t="s">
        <v>3654</v>
      </c>
      <c r="D3191" s="70">
        <v>213.13</v>
      </c>
      <c r="E3191" s="6" t="s">
        <v>3340</v>
      </c>
    </row>
    <row r="3192" spans="1:5" ht="15" x14ac:dyDescent="0.25">
      <c r="A3192" s="67" t="s">
        <v>6404</v>
      </c>
      <c r="B3192" s="68" t="s">
        <v>6405</v>
      </c>
      <c r="C3192" s="69" t="s">
        <v>3343</v>
      </c>
      <c r="D3192" s="70">
        <v>82.12</v>
      </c>
      <c r="E3192" s="6" t="s">
        <v>3340</v>
      </c>
    </row>
    <row r="3193" spans="1:5" ht="15" x14ac:dyDescent="0.25">
      <c r="A3193" s="67" t="s">
        <v>6406</v>
      </c>
      <c r="B3193" s="68" t="s">
        <v>6407</v>
      </c>
      <c r="C3193" s="69" t="s">
        <v>3343</v>
      </c>
      <c r="D3193" s="70">
        <v>98.85</v>
      </c>
      <c r="E3193" s="6" t="s">
        <v>3340</v>
      </c>
    </row>
    <row r="3194" spans="1:5" ht="15" x14ac:dyDescent="0.25">
      <c r="A3194" s="67" t="s">
        <v>6408</v>
      </c>
      <c r="B3194" s="68" t="s">
        <v>6409</v>
      </c>
      <c r="C3194" s="69" t="s">
        <v>3343</v>
      </c>
      <c r="D3194" s="70">
        <v>197.68</v>
      </c>
      <c r="E3194" s="6" t="s">
        <v>3340</v>
      </c>
    </row>
    <row r="3195" spans="1:5" ht="15" x14ac:dyDescent="0.25">
      <c r="A3195" s="67" t="s">
        <v>6410</v>
      </c>
      <c r="B3195" s="68" t="s">
        <v>6411</v>
      </c>
      <c r="C3195" s="69" t="s">
        <v>3343</v>
      </c>
      <c r="D3195" s="70">
        <v>226.47</v>
      </c>
      <c r="E3195" s="6" t="s">
        <v>3340</v>
      </c>
    </row>
    <row r="3196" spans="1:5" ht="30" x14ac:dyDescent="0.25">
      <c r="A3196" s="67" t="s">
        <v>6412</v>
      </c>
      <c r="B3196" s="68" t="s">
        <v>6413</v>
      </c>
      <c r="C3196" s="69" t="s">
        <v>3343</v>
      </c>
      <c r="D3196" s="70">
        <v>480.1</v>
      </c>
      <c r="E3196" s="6" t="s">
        <v>3340</v>
      </c>
    </row>
    <row r="3197" spans="1:5" ht="15" x14ac:dyDescent="0.25">
      <c r="A3197" s="67" t="s">
        <v>6414</v>
      </c>
      <c r="B3197" s="68" t="s">
        <v>6415</v>
      </c>
      <c r="C3197" s="69" t="s">
        <v>3343</v>
      </c>
      <c r="D3197" s="70">
        <v>214.84</v>
      </c>
      <c r="E3197" s="6" t="s">
        <v>3340</v>
      </c>
    </row>
    <row r="3198" spans="1:5" ht="15" x14ac:dyDescent="0.25">
      <c r="A3198" s="67" t="s">
        <v>6416</v>
      </c>
      <c r="B3198" s="68" t="s">
        <v>6417</v>
      </c>
      <c r="C3198" s="69" t="s">
        <v>3343</v>
      </c>
      <c r="D3198" s="70">
        <v>76.209999999999994</v>
      </c>
      <c r="E3198" s="6" t="s">
        <v>3340</v>
      </c>
    </row>
    <row r="3199" spans="1:5" ht="15" x14ac:dyDescent="0.25">
      <c r="A3199" s="67" t="s">
        <v>6418</v>
      </c>
      <c r="B3199" s="68" t="s">
        <v>6419</v>
      </c>
      <c r="C3199" s="69" t="s">
        <v>3343</v>
      </c>
      <c r="D3199" s="70">
        <v>187.89</v>
      </c>
      <c r="E3199" s="6" t="s">
        <v>3340</v>
      </c>
    </row>
    <row r="3200" spans="1:5" ht="15" x14ac:dyDescent="0.25">
      <c r="A3200" s="67" t="s">
        <v>6420</v>
      </c>
      <c r="B3200" s="68" t="s">
        <v>6421</v>
      </c>
      <c r="C3200" s="69" t="s">
        <v>3343</v>
      </c>
      <c r="D3200" s="70">
        <v>13145.02</v>
      </c>
      <c r="E3200" s="6" t="s">
        <v>3340</v>
      </c>
    </row>
    <row r="3201" spans="1:5" ht="30" x14ac:dyDescent="0.25">
      <c r="A3201" s="67" t="s">
        <v>6422</v>
      </c>
      <c r="B3201" s="68" t="s">
        <v>6423</v>
      </c>
      <c r="C3201" s="69" t="s">
        <v>3343</v>
      </c>
      <c r="D3201" s="70">
        <v>15298.15</v>
      </c>
      <c r="E3201" s="6" t="s">
        <v>3340</v>
      </c>
    </row>
    <row r="3202" spans="1:5" ht="30" x14ac:dyDescent="0.25">
      <c r="A3202" s="67" t="s">
        <v>6424</v>
      </c>
      <c r="B3202" s="68" t="s">
        <v>6425</v>
      </c>
      <c r="C3202" s="69" t="s">
        <v>3654</v>
      </c>
      <c r="D3202" s="70">
        <v>574.87</v>
      </c>
      <c r="E3202" s="6" t="s">
        <v>3340</v>
      </c>
    </row>
    <row r="3203" spans="1:5" ht="30" x14ac:dyDescent="0.25">
      <c r="A3203" s="67" t="s">
        <v>6426</v>
      </c>
      <c r="B3203" s="68" t="s">
        <v>6427</v>
      </c>
      <c r="C3203" s="69" t="s">
        <v>3654</v>
      </c>
      <c r="D3203" s="70">
        <v>1406.17</v>
      </c>
      <c r="E3203" s="6" t="s">
        <v>3340</v>
      </c>
    </row>
    <row r="3204" spans="1:5" ht="45" x14ac:dyDescent="0.25">
      <c r="A3204" s="67" t="s">
        <v>6428</v>
      </c>
      <c r="B3204" s="68" t="s">
        <v>6429</v>
      </c>
      <c r="C3204" s="69" t="s">
        <v>3654</v>
      </c>
      <c r="D3204" s="70">
        <v>1418.23</v>
      </c>
      <c r="E3204" s="6" t="s">
        <v>3340</v>
      </c>
    </row>
    <row r="3205" spans="1:5" ht="45" x14ac:dyDescent="0.25">
      <c r="A3205" s="67" t="s">
        <v>6430</v>
      </c>
      <c r="B3205" s="68" t="s">
        <v>6431</v>
      </c>
      <c r="C3205" s="69" t="s">
        <v>3654</v>
      </c>
      <c r="D3205" s="70">
        <v>1486.2</v>
      </c>
      <c r="E3205" s="6" t="s">
        <v>3340</v>
      </c>
    </row>
    <row r="3206" spans="1:5" ht="15" x14ac:dyDescent="0.25">
      <c r="A3206" s="67" t="s">
        <v>6432</v>
      </c>
      <c r="B3206" s="68" t="s">
        <v>6433</v>
      </c>
      <c r="C3206" s="69" t="s">
        <v>3451</v>
      </c>
      <c r="D3206" s="70">
        <v>63.18</v>
      </c>
      <c r="E3206" s="6" t="s">
        <v>3340</v>
      </c>
    </row>
    <row r="3207" spans="1:5" ht="15" x14ac:dyDescent="0.25">
      <c r="A3207" s="67" t="s">
        <v>6434</v>
      </c>
      <c r="B3207" s="68" t="s">
        <v>6435</v>
      </c>
      <c r="C3207" s="69"/>
      <c r="D3207" s="70"/>
      <c r="E3207" s="6" t="s">
        <v>3340</v>
      </c>
    </row>
    <row r="3208" spans="1:5" ht="15" x14ac:dyDescent="0.25">
      <c r="A3208" s="67" t="s">
        <v>6436</v>
      </c>
      <c r="B3208" s="68" t="s">
        <v>6437</v>
      </c>
      <c r="C3208" s="69"/>
      <c r="D3208" s="70"/>
      <c r="E3208" s="6" t="s">
        <v>3340</v>
      </c>
    </row>
    <row r="3209" spans="1:5" ht="15" x14ac:dyDescent="0.25">
      <c r="A3209" s="67" t="s">
        <v>6438</v>
      </c>
      <c r="B3209" s="68" t="s">
        <v>6439</v>
      </c>
      <c r="C3209" s="69" t="s">
        <v>3451</v>
      </c>
      <c r="D3209" s="70">
        <v>23.87</v>
      </c>
      <c r="E3209" s="6" t="s">
        <v>3340</v>
      </c>
    </row>
    <row r="3210" spans="1:5" ht="15" x14ac:dyDescent="0.25">
      <c r="A3210" s="67" t="s">
        <v>6440</v>
      </c>
      <c r="B3210" s="68" t="s">
        <v>6441</v>
      </c>
      <c r="C3210" s="69" t="s">
        <v>3900</v>
      </c>
      <c r="D3210" s="70">
        <v>113.62</v>
      </c>
      <c r="E3210" s="6" t="s">
        <v>3340</v>
      </c>
    </row>
    <row r="3211" spans="1:5" ht="15" x14ac:dyDescent="0.25">
      <c r="A3211" s="67" t="s">
        <v>6442</v>
      </c>
      <c r="B3211" s="68" t="s">
        <v>6443</v>
      </c>
      <c r="C3211" s="69" t="s">
        <v>3451</v>
      </c>
      <c r="D3211" s="70">
        <v>25.1</v>
      </c>
      <c r="E3211" s="6" t="s">
        <v>3340</v>
      </c>
    </row>
    <row r="3212" spans="1:5" ht="15" x14ac:dyDescent="0.25">
      <c r="A3212" s="67" t="s">
        <v>6444</v>
      </c>
      <c r="B3212" s="68" t="s">
        <v>6445</v>
      </c>
      <c r="C3212" s="69" t="s">
        <v>3900</v>
      </c>
      <c r="D3212" s="70">
        <v>32.06</v>
      </c>
      <c r="E3212" s="6" t="s">
        <v>3340</v>
      </c>
    </row>
    <row r="3213" spans="1:5" ht="15" x14ac:dyDescent="0.25">
      <c r="A3213" s="67" t="s">
        <v>6446</v>
      </c>
      <c r="B3213" s="68" t="s">
        <v>6447</v>
      </c>
      <c r="C3213" s="69" t="s">
        <v>3900</v>
      </c>
      <c r="D3213" s="70">
        <v>26.81</v>
      </c>
      <c r="E3213" s="6" t="s">
        <v>3340</v>
      </c>
    </row>
    <row r="3214" spans="1:5" ht="15" x14ac:dyDescent="0.25">
      <c r="A3214" s="67" t="s">
        <v>6448</v>
      </c>
      <c r="B3214" s="68" t="s">
        <v>6449</v>
      </c>
      <c r="C3214" s="69"/>
      <c r="D3214" s="70"/>
      <c r="E3214" s="6" t="s">
        <v>3340</v>
      </c>
    </row>
    <row r="3215" spans="1:5" ht="15" x14ac:dyDescent="0.25">
      <c r="A3215" s="67" t="s">
        <v>6450</v>
      </c>
      <c r="B3215" s="68" t="s">
        <v>6451</v>
      </c>
      <c r="C3215" s="69" t="s">
        <v>3451</v>
      </c>
      <c r="D3215" s="70">
        <v>23.2</v>
      </c>
      <c r="E3215" s="6" t="s">
        <v>3340</v>
      </c>
    </row>
    <row r="3216" spans="1:5" ht="15" x14ac:dyDescent="0.25">
      <c r="A3216" s="67" t="s">
        <v>6452</v>
      </c>
      <c r="B3216" s="68" t="s">
        <v>6453</v>
      </c>
      <c r="C3216" s="69" t="s">
        <v>3451</v>
      </c>
      <c r="D3216" s="70">
        <v>27.53</v>
      </c>
      <c r="E3216" s="6" t="s">
        <v>3340</v>
      </c>
    </row>
    <row r="3217" spans="1:5" ht="15" x14ac:dyDescent="0.25">
      <c r="A3217" s="67" t="s">
        <v>6454</v>
      </c>
      <c r="B3217" s="68" t="s">
        <v>6455</v>
      </c>
      <c r="C3217" s="69" t="s">
        <v>3451</v>
      </c>
      <c r="D3217" s="70">
        <v>24.29</v>
      </c>
      <c r="E3217" s="6" t="s">
        <v>3340</v>
      </c>
    </row>
    <row r="3218" spans="1:5" ht="15" x14ac:dyDescent="0.25">
      <c r="A3218" s="67" t="s">
        <v>6456</v>
      </c>
      <c r="B3218" s="68" t="s">
        <v>6457</v>
      </c>
      <c r="C3218" s="69" t="s">
        <v>3451</v>
      </c>
      <c r="D3218" s="70">
        <v>32.1</v>
      </c>
      <c r="E3218" s="6" t="s">
        <v>3340</v>
      </c>
    </row>
    <row r="3219" spans="1:5" ht="15" x14ac:dyDescent="0.25">
      <c r="A3219" s="67" t="s">
        <v>6458</v>
      </c>
      <c r="B3219" s="68" t="s">
        <v>6459</v>
      </c>
      <c r="C3219" s="69"/>
      <c r="D3219" s="70"/>
      <c r="E3219" s="6" t="s">
        <v>3340</v>
      </c>
    </row>
    <row r="3220" spans="1:5" ht="15" x14ac:dyDescent="0.25">
      <c r="A3220" s="67" t="s">
        <v>6460</v>
      </c>
      <c r="B3220" s="68" t="s">
        <v>6461</v>
      </c>
      <c r="C3220" s="69" t="s">
        <v>3900</v>
      </c>
      <c r="D3220" s="70">
        <v>70.45</v>
      </c>
      <c r="E3220" s="6" t="s">
        <v>3340</v>
      </c>
    </row>
    <row r="3221" spans="1:5" ht="15" x14ac:dyDescent="0.25">
      <c r="A3221" s="67" t="s">
        <v>6462</v>
      </c>
      <c r="B3221" s="68" t="s">
        <v>6463</v>
      </c>
      <c r="C3221" s="69"/>
      <c r="D3221" s="70"/>
      <c r="E3221" s="6" t="s">
        <v>3340</v>
      </c>
    </row>
    <row r="3222" spans="1:5" ht="15" x14ac:dyDescent="0.25">
      <c r="A3222" s="67" t="s">
        <v>6464</v>
      </c>
      <c r="B3222" s="68" t="s">
        <v>6465</v>
      </c>
      <c r="C3222" s="69"/>
      <c r="D3222" s="70"/>
      <c r="E3222" s="6" t="s">
        <v>3340</v>
      </c>
    </row>
    <row r="3223" spans="1:5" ht="30" x14ac:dyDescent="0.25">
      <c r="A3223" s="67" t="s">
        <v>6466</v>
      </c>
      <c r="B3223" s="68" t="s">
        <v>6467</v>
      </c>
      <c r="C3223" s="69" t="s">
        <v>3451</v>
      </c>
      <c r="D3223" s="70">
        <v>207.95</v>
      </c>
      <c r="E3223" s="6" t="s">
        <v>3340</v>
      </c>
    </row>
    <row r="3224" spans="1:5" ht="30" x14ac:dyDescent="0.25">
      <c r="A3224" s="67" t="s">
        <v>6468</v>
      </c>
      <c r="B3224" s="68" t="s">
        <v>6469</v>
      </c>
      <c r="C3224" s="69" t="s">
        <v>3343</v>
      </c>
      <c r="D3224" s="70">
        <v>147.35</v>
      </c>
      <c r="E3224" s="6" t="s">
        <v>3340</v>
      </c>
    </row>
    <row r="3225" spans="1:5" ht="30" x14ac:dyDescent="0.25">
      <c r="A3225" s="67" t="s">
        <v>6470</v>
      </c>
      <c r="B3225" s="68" t="s">
        <v>6471</v>
      </c>
      <c r="C3225" s="69" t="s">
        <v>3343</v>
      </c>
      <c r="D3225" s="70">
        <v>175.67</v>
      </c>
      <c r="E3225" s="6" t="s">
        <v>3340</v>
      </c>
    </row>
    <row r="3226" spans="1:5" ht="30" x14ac:dyDescent="0.25">
      <c r="A3226" s="67" t="s">
        <v>6472</v>
      </c>
      <c r="B3226" s="68" t="s">
        <v>6473</v>
      </c>
      <c r="C3226" s="69" t="s">
        <v>3343</v>
      </c>
      <c r="D3226" s="70">
        <v>363.95</v>
      </c>
      <c r="E3226" s="6" t="s">
        <v>3340</v>
      </c>
    </row>
    <row r="3227" spans="1:5" ht="30" x14ac:dyDescent="0.25">
      <c r="A3227" s="67" t="s">
        <v>6474</v>
      </c>
      <c r="B3227" s="68" t="s">
        <v>6475</v>
      </c>
      <c r="C3227" s="69" t="s">
        <v>3343</v>
      </c>
      <c r="D3227" s="70">
        <v>177.66</v>
      </c>
      <c r="E3227" s="6" t="s">
        <v>3340</v>
      </c>
    </row>
    <row r="3228" spans="1:5" ht="30" x14ac:dyDescent="0.25">
      <c r="A3228" s="67" t="s">
        <v>6476</v>
      </c>
      <c r="B3228" s="68" t="s">
        <v>6477</v>
      </c>
      <c r="C3228" s="69" t="s">
        <v>3343</v>
      </c>
      <c r="D3228" s="70">
        <v>154.15</v>
      </c>
      <c r="E3228" s="6" t="s">
        <v>3340</v>
      </c>
    </row>
    <row r="3229" spans="1:5" ht="45" x14ac:dyDescent="0.25">
      <c r="A3229" s="67" t="s">
        <v>6478</v>
      </c>
      <c r="B3229" s="68" t="s">
        <v>6479</v>
      </c>
      <c r="C3229" s="69" t="s">
        <v>3343</v>
      </c>
      <c r="D3229" s="70">
        <v>320.45</v>
      </c>
      <c r="E3229" s="6" t="s">
        <v>3340</v>
      </c>
    </row>
    <row r="3230" spans="1:5" ht="30" x14ac:dyDescent="0.25">
      <c r="A3230" s="67" t="s">
        <v>6480</v>
      </c>
      <c r="B3230" s="68" t="s">
        <v>6481</v>
      </c>
      <c r="C3230" s="69" t="s">
        <v>3343</v>
      </c>
      <c r="D3230" s="70">
        <v>262.04000000000002</v>
      </c>
      <c r="E3230" s="6" t="s">
        <v>3340</v>
      </c>
    </row>
    <row r="3231" spans="1:5" ht="30" x14ac:dyDescent="0.25">
      <c r="A3231" s="67" t="s">
        <v>6482</v>
      </c>
      <c r="B3231" s="68" t="s">
        <v>6483</v>
      </c>
      <c r="C3231" s="69" t="s">
        <v>3343</v>
      </c>
      <c r="D3231" s="70">
        <v>159.93</v>
      </c>
      <c r="E3231" s="6" t="s">
        <v>3340</v>
      </c>
    </row>
    <row r="3232" spans="1:5" ht="30" x14ac:dyDescent="0.25">
      <c r="A3232" s="67" t="s">
        <v>6484</v>
      </c>
      <c r="B3232" s="68" t="s">
        <v>6485</v>
      </c>
      <c r="C3232" s="69" t="s">
        <v>3343</v>
      </c>
      <c r="D3232" s="70">
        <v>414.36</v>
      </c>
      <c r="E3232" s="6" t="s">
        <v>3340</v>
      </c>
    </row>
    <row r="3233" spans="1:5" ht="15" x14ac:dyDescent="0.25">
      <c r="A3233" s="67" t="s">
        <v>6486</v>
      </c>
      <c r="B3233" s="68" t="s">
        <v>6487</v>
      </c>
      <c r="C3233" s="69"/>
      <c r="D3233" s="70"/>
      <c r="E3233" s="6" t="s">
        <v>3340</v>
      </c>
    </row>
    <row r="3234" spans="1:5" ht="30" x14ac:dyDescent="0.25">
      <c r="A3234" s="67" t="s">
        <v>6488</v>
      </c>
      <c r="B3234" s="68" t="s">
        <v>6489</v>
      </c>
      <c r="C3234" s="69" t="s">
        <v>3343</v>
      </c>
      <c r="D3234" s="70">
        <v>2909.68</v>
      </c>
      <c r="E3234" s="6" t="s">
        <v>3340</v>
      </c>
    </row>
    <row r="3235" spans="1:5" ht="30" x14ac:dyDescent="0.25">
      <c r="A3235" s="67" t="s">
        <v>6490</v>
      </c>
      <c r="B3235" s="68" t="s">
        <v>6491</v>
      </c>
      <c r="C3235" s="69" t="s">
        <v>3343</v>
      </c>
      <c r="D3235" s="70">
        <v>3795.92</v>
      </c>
      <c r="E3235" s="6" t="s">
        <v>3340</v>
      </c>
    </row>
    <row r="3236" spans="1:5" ht="15" x14ac:dyDescent="0.25">
      <c r="A3236" s="67" t="s">
        <v>6492</v>
      </c>
      <c r="B3236" s="68" t="s">
        <v>6493</v>
      </c>
      <c r="C3236" s="69"/>
      <c r="D3236" s="70"/>
      <c r="E3236" s="6" t="s">
        <v>3340</v>
      </c>
    </row>
    <row r="3237" spans="1:5" ht="30" x14ac:dyDescent="0.25">
      <c r="A3237" s="67" t="s">
        <v>6494</v>
      </c>
      <c r="B3237" s="68" t="s">
        <v>6495</v>
      </c>
      <c r="C3237" s="69" t="s">
        <v>3393</v>
      </c>
      <c r="D3237" s="70">
        <v>404.47</v>
      </c>
      <c r="E3237" s="6" t="s">
        <v>3340</v>
      </c>
    </row>
    <row r="3238" spans="1:5" ht="30" x14ac:dyDescent="0.25">
      <c r="A3238" s="67" t="s">
        <v>6496</v>
      </c>
      <c r="B3238" s="68" t="s">
        <v>6497</v>
      </c>
      <c r="C3238" s="69" t="s">
        <v>3393</v>
      </c>
      <c r="D3238" s="70">
        <v>196.92</v>
      </c>
      <c r="E3238" s="6" t="s">
        <v>3340</v>
      </c>
    </row>
    <row r="3239" spans="1:5" ht="30" x14ac:dyDescent="0.25">
      <c r="A3239" s="67" t="s">
        <v>6498</v>
      </c>
      <c r="B3239" s="68" t="s">
        <v>6499</v>
      </c>
      <c r="C3239" s="69" t="s">
        <v>3393</v>
      </c>
      <c r="D3239" s="70">
        <v>133.97999999999999</v>
      </c>
      <c r="E3239" s="6" t="s">
        <v>3340</v>
      </c>
    </row>
    <row r="3240" spans="1:5" ht="30" x14ac:dyDescent="0.25">
      <c r="A3240" s="67" t="s">
        <v>6500</v>
      </c>
      <c r="B3240" s="68" t="s">
        <v>6501</v>
      </c>
      <c r="C3240" s="69" t="s">
        <v>3393</v>
      </c>
      <c r="D3240" s="70">
        <v>173.44</v>
      </c>
      <c r="E3240" s="6" t="s">
        <v>3340</v>
      </c>
    </row>
    <row r="3241" spans="1:5" ht="30" x14ac:dyDescent="0.25">
      <c r="A3241" s="67" t="s">
        <v>6502</v>
      </c>
      <c r="B3241" s="68" t="s">
        <v>6503</v>
      </c>
      <c r="C3241" s="69" t="s">
        <v>3343</v>
      </c>
      <c r="D3241" s="70">
        <v>6.2</v>
      </c>
      <c r="E3241" s="6" t="s">
        <v>3340</v>
      </c>
    </row>
    <row r="3242" spans="1:5" ht="30" x14ac:dyDescent="0.25">
      <c r="A3242" s="67" t="s">
        <v>6504</v>
      </c>
      <c r="B3242" s="68" t="s">
        <v>6505</v>
      </c>
      <c r="C3242" s="69" t="s">
        <v>3451</v>
      </c>
      <c r="D3242" s="70">
        <v>527</v>
      </c>
      <c r="E3242" s="6" t="s">
        <v>3340</v>
      </c>
    </row>
    <row r="3243" spans="1:5" ht="30" x14ac:dyDescent="0.25">
      <c r="A3243" s="67" t="s">
        <v>6506</v>
      </c>
      <c r="B3243" s="68" t="s">
        <v>6507</v>
      </c>
      <c r="C3243" s="69" t="s">
        <v>3393</v>
      </c>
      <c r="D3243" s="70">
        <v>16.989999999999998</v>
      </c>
      <c r="E3243" s="6" t="s">
        <v>3340</v>
      </c>
    </row>
    <row r="3244" spans="1:5" ht="30" x14ac:dyDescent="0.25">
      <c r="A3244" s="67" t="s">
        <v>6508</v>
      </c>
      <c r="B3244" s="68" t="s">
        <v>6509</v>
      </c>
      <c r="C3244" s="69" t="s">
        <v>3343</v>
      </c>
      <c r="D3244" s="70">
        <v>17.98</v>
      </c>
      <c r="E3244" s="6" t="s">
        <v>3340</v>
      </c>
    </row>
    <row r="3245" spans="1:5" ht="30" x14ac:dyDescent="0.25">
      <c r="A3245" s="67" t="s">
        <v>6510</v>
      </c>
      <c r="B3245" s="68" t="s">
        <v>6511</v>
      </c>
      <c r="C3245" s="69" t="s">
        <v>3393</v>
      </c>
      <c r="D3245" s="70">
        <v>138.76</v>
      </c>
      <c r="E3245" s="6" t="s">
        <v>3340</v>
      </c>
    </row>
    <row r="3246" spans="1:5" ht="15" x14ac:dyDescent="0.25">
      <c r="A3246" s="67" t="s">
        <v>6512</v>
      </c>
      <c r="B3246" s="68" t="s">
        <v>6513</v>
      </c>
      <c r="C3246" s="69"/>
      <c r="D3246" s="70"/>
      <c r="E3246" s="6" t="s">
        <v>3340</v>
      </c>
    </row>
    <row r="3247" spans="1:5" ht="15" x14ac:dyDescent="0.25">
      <c r="A3247" s="67" t="s">
        <v>6514</v>
      </c>
      <c r="B3247" s="68" t="s">
        <v>6515</v>
      </c>
      <c r="C3247" s="69" t="s">
        <v>3343</v>
      </c>
      <c r="D3247" s="70">
        <v>12.38</v>
      </c>
      <c r="E3247" s="6" t="s">
        <v>3340</v>
      </c>
    </row>
    <row r="3248" spans="1:5" ht="15" x14ac:dyDescent="0.25">
      <c r="A3248" s="67" t="s">
        <v>6516</v>
      </c>
      <c r="B3248" s="68" t="s">
        <v>6517</v>
      </c>
      <c r="C3248" s="69" t="s">
        <v>3343</v>
      </c>
      <c r="D3248" s="70">
        <v>12.39</v>
      </c>
      <c r="E3248" s="6" t="s">
        <v>3340</v>
      </c>
    </row>
    <row r="3249" spans="1:5" ht="30" x14ac:dyDescent="0.25">
      <c r="A3249" s="67" t="s">
        <v>6518</v>
      </c>
      <c r="B3249" s="68" t="s">
        <v>6519</v>
      </c>
      <c r="C3249" s="69" t="s">
        <v>3451</v>
      </c>
      <c r="D3249" s="70">
        <v>68.27</v>
      </c>
      <c r="E3249" s="6" t="s">
        <v>3340</v>
      </c>
    </row>
    <row r="3250" spans="1:5" ht="30" x14ac:dyDescent="0.25">
      <c r="A3250" s="67" t="s">
        <v>6520</v>
      </c>
      <c r="B3250" s="68" t="s">
        <v>6521</v>
      </c>
      <c r="C3250" s="69" t="s">
        <v>3654</v>
      </c>
      <c r="D3250" s="70">
        <v>282.62</v>
      </c>
      <c r="E3250" s="6" t="s">
        <v>3340</v>
      </c>
    </row>
    <row r="3251" spans="1:5" ht="30" x14ac:dyDescent="0.25">
      <c r="A3251" s="67" t="s">
        <v>6522</v>
      </c>
      <c r="B3251" s="68" t="s">
        <v>6523</v>
      </c>
      <c r="C3251" s="69" t="s">
        <v>3654</v>
      </c>
      <c r="D3251" s="70">
        <v>684.17</v>
      </c>
      <c r="E3251" s="6" t="s">
        <v>3340</v>
      </c>
    </row>
    <row r="3252" spans="1:5" ht="30" x14ac:dyDescent="0.25">
      <c r="A3252" s="67" t="s">
        <v>6524</v>
      </c>
      <c r="B3252" s="68" t="s">
        <v>6525</v>
      </c>
      <c r="C3252" s="69" t="s">
        <v>3343</v>
      </c>
      <c r="D3252" s="70">
        <v>35.61</v>
      </c>
      <c r="E3252" s="6" t="s">
        <v>3340</v>
      </c>
    </row>
    <row r="3253" spans="1:5" ht="30" x14ac:dyDescent="0.25">
      <c r="A3253" s="67" t="s">
        <v>6526</v>
      </c>
      <c r="B3253" s="68" t="s">
        <v>6527</v>
      </c>
      <c r="C3253" s="69" t="s">
        <v>3343</v>
      </c>
      <c r="D3253" s="70">
        <v>842.46</v>
      </c>
      <c r="E3253" s="6" t="s">
        <v>3340</v>
      </c>
    </row>
    <row r="3254" spans="1:5" ht="15" x14ac:dyDescent="0.25">
      <c r="A3254" s="67" t="s">
        <v>6528</v>
      </c>
      <c r="B3254" s="68" t="s">
        <v>6529</v>
      </c>
      <c r="C3254" s="69" t="s">
        <v>3343</v>
      </c>
      <c r="D3254" s="70">
        <v>238.03</v>
      </c>
      <c r="E3254" s="6" t="s">
        <v>3340</v>
      </c>
    </row>
    <row r="3255" spans="1:5" ht="30" x14ac:dyDescent="0.25">
      <c r="A3255" s="67" t="s">
        <v>6530</v>
      </c>
      <c r="B3255" s="68" t="s">
        <v>6531</v>
      </c>
      <c r="C3255" s="69" t="s">
        <v>3343</v>
      </c>
      <c r="D3255" s="70">
        <v>512.32000000000005</v>
      </c>
      <c r="E3255" s="6" t="s">
        <v>3340</v>
      </c>
    </row>
    <row r="3256" spans="1:5" ht="30" x14ac:dyDescent="0.25">
      <c r="A3256" s="67" t="s">
        <v>6532</v>
      </c>
      <c r="B3256" s="68" t="s">
        <v>6533</v>
      </c>
      <c r="C3256" s="69" t="s">
        <v>3343</v>
      </c>
      <c r="D3256" s="70">
        <v>222.24</v>
      </c>
      <c r="E3256" s="6" t="s">
        <v>3340</v>
      </c>
    </row>
    <row r="3257" spans="1:5" ht="30" x14ac:dyDescent="0.25">
      <c r="A3257" s="67" t="s">
        <v>6534</v>
      </c>
      <c r="B3257" s="68" t="s">
        <v>6535</v>
      </c>
      <c r="C3257" s="69" t="s">
        <v>3343</v>
      </c>
      <c r="D3257" s="70">
        <v>30.58</v>
      </c>
      <c r="E3257" s="6" t="s">
        <v>3340</v>
      </c>
    </row>
    <row r="3258" spans="1:5" ht="15" x14ac:dyDescent="0.25">
      <c r="A3258" s="67" t="s">
        <v>6536</v>
      </c>
      <c r="B3258" s="68" t="s">
        <v>6537</v>
      </c>
      <c r="C3258" s="69"/>
      <c r="D3258" s="70"/>
      <c r="E3258" s="6" t="s">
        <v>3340</v>
      </c>
    </row>
    <row r="3259" spans="1:5" ht="30" x14ac:dyDescent="0.25">
      <c r="A3259" s="67" t="s">
        <v>6538</v>
      </c>
      <c r="B3259" s="68" t="s">
        <v>6539</v>
      </c>
      <c r="C3259" s="69" t="s">
        <v>3343</v>
      </c>
      <c r="D3259" s="70">
        <v>753.58</v>
      </c>
      <c r="E3259" s="6" t="s">
        <v>3340</v>
      </c>
    </row>
    <row r="3260" spans="1:5" ht="30" x14ac:dyDescent="0.25">
      <c r="A3260" s="67" t="s">
        <v>6540</v>
      </c>
      <c r="B3260" s="68" t="s">
        <v>6541</v>
      </c>
      <c r="C3260" s="69" t="s">
        <v>3343</v>
      </c>
      <c r="D3260" s="70">
        <v>1692.97</v>
      </c>
      <c r="E3260" s="6" t="s">
        <v>3340</v>
      </c>
    </row>
    <row r="3261" spans="1:5" ht="30" x14ac:dyDescent="0.25">
      <c r="A3261" s="67" t="s">
        <v>6542</v>
      </c>
      <c r="B3261" s="68" t="s">
        <v>6543</v>
      </c>
      <c r="C3261" s="69" t="s">
        <v>3343</v>
      </c>
      <c r="D3261" s="70">
        <v>2983.21</v>
      </c>
      <c r="E3261" s="6" t="s">
        <v>3340</v>
      </c>
    </row>
    <row r="3262" spans="1:5" ht="30" x14ac:dyDescent="0.25">
      <c r="A3262" s="67" t="s">
        <v>6544</v>
      </c>
      <c r="B3262" s="68" t="s">
        <v>6545</v>
      </c>
      <c r="C3262" s="69" t="s">
        <v>3343</v>
      </c>
      <c r="D3262" s="70">
        <v>1179.3599999999999</v>
      </c>
      <c r="E3262" s="6" t="s">
        <v>3340</v>
      </c>
    </row>
    <row r="3263" spans="1:5" ht="15" x14ac:dyDescent="0.25">
      <c r="A3263" s="67" t="s">
        <v>6546</v>
      </c>
      <c r="B3263" s="68" t="s">
        <v>6547</v>
      </c>
      <c r="C3263" s="69"/>
      <c r="D3263" s="70"/>
      <c r="E3263" s="6" t="s">
        <v>3340</v>
      </c>
    </row>
    <row r="3264" spans="1:5" ht="30" x14ac:dyDescent="0.25">
      <c r="A3264" s="67" t="s">
        <v>6548</v>
      </c>
      <c r="B3264" s="68" t="s">
        <v>6549</v>
      </c>
      <c r="C3264" s="69" t="s">
        <v>3654</v>
      </c>
      <c r="D3264" s="70">
        <v>136963.07999999999</v>
      </c>
      <c r="E3264" s="6" t="s">
        <v>3340</v>
      </c>
    </row>
    <row r="3265" spans="1:5" ht="30" x14ac:dyDescent="0.25">
      <c r="A3265" s="67" t="s">
        <v>6550</v>
      </c>
      <c r="B3265" s="68" t="s">
        <v>6551</v>
      </c>
      <c r="C3265" s="69" t="s">
        <v>3654</v>
      </c>
      <c r="D3265" s="70">
        <v>126043.21</v>
      </c>
      <c r="E3265" s="6" t="s">
        <v>3340</v>
      </c>
    </row>
    <row r="3266" spans="1:5" ht="30" x14ac:dyDescent="0.25">
      <c r="A3266" s="67" t="s">
        <v>6552</v>
      </c>
      <c r="B3266" s="68" t="s">
        <v>6553</v>
      </c>
      <c r="C3266" s="69" t="s">
        <v>3654</v>
      </c>
      <c r="D3266" s="70">
        <v>29020.37</v>
      </c>
      <c r="E3266" s="6" t="s">
        <v>3340</v>
      </c>
    </row>
    <row r="3267" spans="1:5" ht="30" x14ac:dyDescent="0.25">
      <c r="A3267" s="67" t="s">
        <v>6554</v>
      </c>
      <c r="B3267" s="68" t="s">
        <v>6555</v>
      </c>
      <c r="C3267" s="69" t="s">
        <v>3654</v>
      </c>
      <c r="D3267" s="70">
        <v>30241.919999999998</v>
      </c>
      <c r="E3267" s="6" t="s">
        <v>3340</v>
      </c>
    </row>
    <row r="3268" spans="1:5" ht="15" x14ac:dyDescent="0.25">
      <c r="A3268" s="67" t="s">
        <v>6556</v>
      </c>
      <c r="B3268" s="68" t="s">
        <v>6557</v>
      </c>
      <c r="C3268" s="69"/>
      <c r="D3268" s="70"/>
      <c r="E3268" s="6" t="s">
        <v>3340</v>
      </c>
    </row>
    <row r="3269" spans="1:5" ht="15" x14ac:dyDescent="0.25">
      <c r="A3269" s="67" t="s">
        <v>6558</v>
      </c>
      <c r="B3269" s="68" t="s">
        <v>6559</v>
      </c>
      <c r="C3269" s="69"/>
      <c r="D3269" s="70"/>
      <c r="E3269" s="6" t="s">
        <v>3340</v>
      </c>
    </row>
    <row r="3270" spans="1:5" ht="15" x14ac:dyDescent="0.25">
      <c r="A3270" s="67" t="s">
        <v>6560</v>
      </c>
      <c r="B3270" s="68" t="s">
        <v>6561</v>
      </c>
      <c r="C3270" s="69" t="s">
        <v>3393</v>
      </c>
      <c r="D3270" s="70">
        <v>21.37</v>
      </c>
      <c r="E3270" s="6" t="s">
        <v>3340</v>
      </c>
    </row>
    <row r="3271" spans="1:5" ht="15" x14ac:dyDescent="0.25">
      <c r="A3271" s="67" t="s">
        <v>6562</v>
      </c>
      <c r="B3271" s="68" t="s">
        <v>6563</v>
      </c>
      <c r="C3271" s="69" t="s">
        <v>3393</v>
      </c>
      <c r="D3271" s="70">
        <v>35.08</v>
      </c>
      <c r="E3271" s="6" t="s">
        <v>3340</v>
      </c>
    </row>
    <row r="3272" spans="1:5" ht="15" x14ac:dyDescent="0.25">
      <c r="A3272" s="67" t="s">
        <v>6564</v>
      </c>
      <c r="B3272" s="68" t="s">
        <v>6565</v>
      </c>
      <c r="C3272" s="69" t="s">
        <v>3476</v>
      </c>
      <c r="D3272" s="70">
        <v>676</v>
      </c>
      <c r="E3272" s="6" t="s">
        <v>3340</v>
      </c>
    </row>
    <row r="3273" spans="1:5" ht="30" x14ac:dyDescent="0.25">
      <c r="A3273" s="67" t="s">
        <v>6566</v>
      </c>
      <c r="B3273" s="68" t="s">
        <v>6567</v>
      </c>
      <c r="C3273" s="69" t="s">
        <v>3393</v>
      </c>
      <c r="D3273" s="70">
        <v>184.85</v>
      </c>
      <c r="E3273" s="6" t="s">
        <v>3340</v>
      </c>
    </row>
    <row r="3274" spans="1:5" ht="30" x14ac:dyDescent="0.25">
      <c r="A3274" s="67" t="s">
        <v>6568</v>
      </c>
      <c r="B3274" s="68" t="s">
        <v>6569</v>
      </c>
      <c r="C3274" s="69" t="s">
        <v>3393</v>
      </c>
      <c r="D3274" s="70">
        <v>30.96</v>
      </c>
      <c r="E3274" s="6" t="s">
        <v>3340</v>
      </c>
    </row>
    <row r="3275" spans="1:5" ht="15" x14ac:dyDescent="0.25">
      <c r="A3275" s="67" t="s">
        <v>6570</v>
      </c>
      <c r="B3275" s="68" t="s">
        <v>6571</v>
      </c>
      <c r="C3275" s="69" t="s">
        <v>3393</v>
      </c>
      <c r="D3275" s="70">
        <v>83.16</v>
      </c>
      <c r="E3275" s="6" t="s">
        <v>3340</v>
      </c>
    </row>
    <row r="3276" spans="1:5" ht="15" x14ac:dyDescent="0.25">
      <c r="A3276" s="67" t="s">
        <v>6572</v>
      </c>
      <c r="B3276" s="68" t="s">
        <v>6573</v>
      </c>
      <c r="C3276" s="69" t="s">
        <v>3393</v>
      </c>
      <c r="D3276" s="70">
        <v>84.85</v>
      </c>
      <c r="E3276" s="6" t="s">
        <v>3340</v>
      </c>
    </row>
    <row r="3277" spans="1:5" ht="30" x14ac:dyDescent="0.25">
      <c r="A3277" s="67" t="s">
        <v>6574</v>
      </c>
      <c r="B3277" s="68" t="s">
        <v>6575</v>
      </c>
      <c r="C3277" s="69" t="s">
        <v>3393</v>
      </c>
      <c r="D3277" s="70">
        <v>1388.9</v>
      </c>
      <c r="E3277" s="6" t="s">
        <v>3340</v>
      </c>
    </row>
    <row r="3278" spans="1:5" ht="30" x14ac:dyDescent="0.25">
      <c r="A3278" s="67" t="s">
        <v>6576</v>
      </c>
      <c r="B3278" s="68" t="s">
        <v>6577</v>
      </c>
      <c r="C3278" s="69" t="s">
        <v>3393</v>
      </c>
      <c r="D3278" s="70">
        <v>116.48</v>
      </c>
      <c r="E3278" s="6" t="s">
        <v>3340</v>
      </c>
    </row>
    <row r="3279" spans="1:5" ht="30" x14ac:dyDescent="0.25">
      <c r="A3279" s="67" t="s">
        <v>6578</v>
      </c>
      <c r="B3279" s="68" t="s">
        <v>6579</v>
      </c>
      <c r="C3279" s="69" t="s">
        <v>3393</v>
      </c>
      <c r="D3279" s="70">
        <v>652.03</v>
      </c>
      <c r="E3279" s="6" t="s">
        <v>3340</v>
      </c>
    </row>
    <row r="3280" spans="1:5" ht="15" x14ac:dyDescent="0.25">
      <c r="A3280" s="67" t="s">
        <v>6580</v>
      </c>
      <c r="B3280" s="68" t="s">
        <v>6581</v>
      </c>
      <c r="C3280" s="69"/>
      <c r="D3280" s="70"/>
      <c r="E3280" s="6" t="s">
        <v>3340</v>
      </c>
    </row>
    <row r="3281" spans="1:5" ht="15" x14ac:dyDescent="0.25">
      <c r="A3281" s="67" t="s">
        <v>6582</v>
      </c>
      <c r="B3281" s="68" t="s">
        <v>6583</v>
      </c>
      <c r="C3281" s="69" t="s">
        <v>3451</v>
      </c>
      <c r="D3281" s="70">
        <v>9.19</v>
      </c>
      <c r="E3281" s="6" t="s">
        <v>3340</v>
      </c>
    </row>
    <row r="3282" spans="1:5" ht="15" x14ac:dyDescent="0.25">
      <c r="A3282" s="67" t="s">
        <v>6584</v>
      </c>
      <c r="B3282" s="68" t="s">
        <v>6585</v>
      </c>
      <c r="C3282" s="69" t="s">
        <v>3451</v>
      </c>
      <c r="D3282" s="70">
        <v>84.4</v>
      </c>
      <c r="E3282" s="6" t="s">
        <v>3340</v>
      </c>
    </row>
    <row r="3283" spans="1:5" ht="30" x14ac:dyDescent="0.25">
      <c r="A3283" s="67" t="s">
        <v>6586</v>
      </c>
      <c r="B3283" s="68" t="s">
        <v>6587</v>
      </c>
      <c r="C3283" s="69" t="s">
        <v>3451</v>
      </c>
      <c r="D3283" s="70">
        <v>12.27</v>
      </c>
      <c r="E3283" s="6" t="s">
        <v>3340</v>
      </c>
    </row>
    <row r="3284" spans="1:5" ht="15" x14ac:dyDescent="0.25">
      <c r="A3284" s="67" t="s">
        <v>6588</v>
      </c>
      <c r="B3284" s="68" t="s">
        <v>6589</v>
      </c>
      <c r="C3284" s="69" t="s">
        <v>6590</v>
      </c>
      <c r="D3284" s="70">
        <v>0.2</v>
      </c>
      <c r="E3284" s="6" t="s">
        <v>3340</v>
      </c>
    </row>
    <row r="3285" spans="1:5" ht="15" x14ac:dyDescent="0.25">
      <c r="A3285" s="67" t="s">
        <v>6591</v>
      </c>
      <c r="B3285" s="68" t="s">
        <v>6592</v>
      </c>
      <c r="C3285" s="69" t="s">
        <v>3451</v>
      </c>
      <c r="D3285" s="70">
        <v>12.13</v>
      </c>
      <c r="E3285" s="6" t="s">
        <v>3340</v>
      </c>
    </row>
    <row r="3286" spans="1:5" ht="15" x14ac:dyDescent="0.25">
      <c r="A3286" s="67" t="s">
        <v>6593</v>
      </c>
      <c r="B3286" s="68" t="s">
        <v>6594</v>
      </c>
      <c r="C3286" s="69" t="s">
        <v>6590</v>
      </c>
      <c r="D3286" s="70">
        <v>0.28999999999999998</v>
      </c>
      <c r="E3286" s="6" t="s">
        <v>3340</v>
      </c>
    </row>
    <row r="3287" spans="1:5" ht="30" x14ac:dyDescent="0.25">
      <c r="A3287" s="67" t="s">
        <v>6595</v>
      </c>
      <c r="B3287" s="68" t="s">
        <v>6596</v>
      </c>
      <c r="C3287" s="69" t="s">
        <v>3451</v>
      </c>
      <c r="D3287" s="70">
        <v>7.5</v>
      </c>
      <c r="E3287" s="6" t="s">
        <v>3340</v>
      </c>
    </row>
    <row r="3288" spans="1:5" ht="30" x14ac:dyDescent="0.25">
      <c r="A3288" s="67" t="s">
        <v>6597</v>
      </c>
      <c r="B3288" s="68" t="s">
        <v>6598</v>
      </c>
      <c r="C3288" s="69" t="s">
        <v>3451</v>
      </c>
      <c r="D3288" s="70">
        <v>240.79</v>
      </c>
      <c r="E3288" s="6" t="s">
        <v>3340</v>
      </c>
    </row>
    <row r="3289" spans="1:5" ht="30" x14ac:dyDescent="0.25">
      <c r="A3289" s="67" t="s">
        <v>6599</v>
      </c>
      <c r="B3289" s="68" t="s">
        <v>6600</v>
      </c>
      <c r="C3289" s="69" t="s">
        <v>3451</v>
      </c>
      <c r="D3289" s="70">
        <v>286.89</v>
      </c>
      <c r="E3289" s="6" t="s">
        <v>3340</v>
      </c>
    </row>
    <row r="3290" spans="1:5" ht="45" x14ac:dyDescent="0.25">
      <c r="A3290" s="67" t="s">
        <v>6601</v>
      </c>
      <c r="B3290" s="68" t="s">
        <v>6602</v>
      </c>
      <c r="C3290" s="69" t="s">
        <v>3451</v>
      </c>
      <c r="D3290" s="70">
        <v>115.51</v>
      </c>
      <c r="E3290" s="6" t="s">
        <v>3340</v>
      </c>
    </row>
    <row r="3291" spans="1:5" ht="45" x14ac:dyDescent="0.25">
      <c r="A3291" s="67" t="s">
        <v>6603</v>
      </c>
      <c r="B3291" s="68" t="s">
        <v>6604</v>
      </c>
      <c r="C3291" s="69" t="s">
        <v>3451</v>
      </c>
      <c r="D3291" s="70">
        <v>109.96</v>
      </c>
      <c r="E3291" s="6" t="s">
        <v>3340</v>
      </c>
    </row>
    <row r="3292" spans="1:5" ht="15" x14ac:dyDescent="0.25">
      <c r="A3292" s="67" t="s">
        <v>6605</v>
      </c>
      <c r="B3292" s="68" t="s">
        <v>6606</v>
      </c>
      <c r="C3292" s="69"/>
      <c r="D3292" s="70"/>
      <c r="E3292" s="6" t="s">
        <v>3340</v>
      </c>
    </row>
    <row r="3293" spans="1:5" ht="30" x14ac:dyDescent="0.25">
      <c r="A3293" s="67" t="s">
        <v>6607</v>
      </c>
      <c r="B3293" s="68" t="s">
        <v>6608</v>
      </c>
      <c r="C3293" s="69" t="s">
        <v>3393</v>
      </c>
      <c r="D3293" s="70">
        <v>11.85</v>
      </c>
      <c r="E3293" s="6" t="s">
        <v>3340</v>
      </c>
    </row>
    <row r="3294" spans="1:5" ht="30" x14ac:dyDescent="0.25">
      <c r="A3294" s="67" t="s">
        <v>6609</v>
      </c>
      <c r="B3294" s="68" t="s">
        <v>6610</v>
      </c>
      <c r="C3294" s="69" t="s">
        <v>3393</v>
      </c>
      <c r="D3294" s="70">
        <v>29.53</v>
      </c>
      <c r="E3294" s="6" t="s">
        <v>3340</v>
      </c>
    </row>
    <row r="3295" spans="1:5" ht="15" x14ac:dyDescent="0.25">
      <c r="A3295" s="67" t="s">
        <v>6611</v>
      </c>
      <c r="B3295" s="68" t="s">
        <v>6612</v>
      </c>
      <c r="C3295" s="69" t="s">
        <v>3451</v>
      </c>
      <c r="D3295" s="70">
        <v>70.77</v>
      </c>
      <c r="E3295" s="6" t="s">
        <v>3340</v>
      </c>
    </row>
    <row r="3296" spans="1:5" ht="15" x14ac:dyDescent="0.25">
      <c r="A3296" s="67" t="s">
        <v>6613</v>
      </c>
      <c r="B3296" s="68" t="s">
        <v>6614</v>
      </c>
      <c r="C3296" s="69" t="s">
        <v>3451</v>
      </c>
      <c r="D3296" s="70">
        <v>119.13</v>
      </c>
      <c r="E3296" s="6" t="s">
        <v>3340</v>
      </c>
    </row>
    <row r="3297" spans="1:5" ht="30" x14ac:dyDescent="0.25">
      <c r="A3297" s="67" t="s">
        <v>6615</v>
      </c>
      <c r="B3297" s="68" t="s">
        <v>6616</v>
      </c>
      <c r="C3297" s="69" t="s">
        <v>3451</v>
      </c>
      <c r="D3297" s="70">
        <v>174.57</v>
      </c>
      <c r="E3297" s="6" t="s">
        <v>3340</v>
      </c>
    </row>
    <row r="3298" spans="1:5" ht="30" x14ac:dyDescent="0.25">
      <c r="A3298" s="67" t="s">
        <v>6617</v>
      </c>
      <c r="B3298" s="68" t="s">
        <v>6618</v>
      </c>
      <c r="C3298" s="69" t="s">
        <v>3451</v>
      </c>
      <c r="D3298" s="70">
        <v>399.7</v>
      </c>
      <c r="E3298" s="6" t="s">
        <v>3340</v>
      </c>
    </row>
    <row r="3299" spans="1:5" ht="30" x14ac:dyDescent="0.25">
      <c r="A3299" s="67" t="s">
        <v>6619</v>
      </c>
      <c r="B3299" s="68" t="s">
        <v>6620</v>
      </c>
      <c r="C3299" s="69" t="s">
        <v>3451</v>
      </c>
      <c r="D3299" s="70">
        <v>884.96</v>
      </c>
      <c r="E3299" s="6" t="s">
        <v>3340</v>
      </c>
    </row>
    <row r="3300" spans="1:5" ht="30" x14ac:dyDescent="0.25">
      <c r="A3300" s="67" t="s">
        <v>6621</v>
      </c>
      <c r="B3300" s="68" t="s">
        <v>6622</v>
      </c>
      <c r="C3300" s="69" t="s">
        <v>3451</v>
      </c>
      <c r="D3300" s="70">
        <v>1226.56</v>
      </c>
      <c r="E3300" s="6" t="s">
        <v>3340</v>
      </c>
    </row>
    <row r="3301" spans="1:5" ht="15" x14ac:dyDescent="0.25">
      <c r="A3301" s="67" t="s">
        <v>6623</v>
      </c>
      <c r="B3301" s="68" t="s">
        <v>6624</v>
      </c>
      <c r="C3301" s="69" t="s">
        <v>3451</v>
      </c>
      <c r="D3301" s="70">
        <v>170.74</v>
      </c>
      <c r="E3301" s="6" t="s">
        <v>3340</v>
      </c>
    </row>
    <row r="3302" spans="1:5" ht="15" x14ac:dyDescent="0.25">
      <c r="A3302" s="67" t="s">
        <v>6625</v>
      </c>
      <c r="B3302" s="68" t="s">
        <v>6626</v>
      </c>
      <c r="C3302" s="69"/>
      <c r="D3302" s="70"/>
      <c r="E3302" s="6" t="s">
        <v>3340</v>
      </c>
    </row>
    <row r="3303" spans="1:5" ht="15" x14ac:dyDescent="0.25">
      <c r="A3303" s="67" t="s">
        <v>6627</v>
      </c>
      <c r="B3303" s="68" t="s">
        <v>6628</v>
      </c>
      <c r="C3303" s="69" t="s">
        <v>3900</v>
      </c>
      <c r="D3303" s="70">
        <v>24.58</v>
      </c>
      <c r="E3303" s="6" t="s">
        <v>3340</v>
      </c>
    </row>
    <row r="3304" spans="1:5" ht="15" x14ac:dyDescent="0.25">
      <c r="A3304" s="67" t="s">
        <v>89</v>
      </c>
      <c r="B3304" s="68" t="s">
        <v>6629</v>
      </c>
      <c r="C3304" s="69" t="s">
        <v>6630</v>
      </c>
      <c r="D3304" s="70">
        <v>205.17</v>
      </c>
      <c r="E3304" s="6" t="s">
        <v>3340</v>
      </c>
    </row>
    <row r="3305" spans="1:5" ht="15" x14ac:dyDescent="0.25">
      <c r="A3305" s="67" t="s">
        <v>6631</v>
      </c>
      <c r="B3305" s="68" t="s">
        <v>6632</v>
      </c>
      <c r="C3305" s="69"/>
      <c r="D3305" s="70"/>
      <c r="E3305" s="6" t="s">
        <v>3340</v>
      </c>
    </row>
    <row r="3306" spans="1:5" ht="30" x14ac:dyDescent="0.25">
      <c r="A3306" s="67" t="s">
        <v>6633</v>
      </c>
      <c r="B3306" s="68" t="s">
        <v>6634</v>
      </c>
      <c r="C3306" s="69" t="s">
        <v>3451</v>
      </c>
      <c r="D3306" s="70">
        <v>7.7</v>
      </c>
      <c r="E3306" s="6" t="s">
        <v>3340</v>
      </c>
    </row>
    <row r="3307" spans="1:5" ht="30" x14ac:dyDescent="0.25">
      <c r="A3307" s="67" t="s">
        <v>6635</v>
      </c>
      <c r="B3307" s="68" t="s">
        <v>6636</v>
      </c>
      <c r="C3307" s="69" t="s">
        <v>3451</v>
      </c>
      <c r="D3307" s="70">
        <v>15.43</v>
      </c>
      <c r="E3307" s="6" t="s">
        <v>3340</v>
      </c>
    </row>
    <row r="3308" spans="1:5" ht="30" x14ac:dyDescent="0.25">
      <c r="A3308" s="67" t="s">
        <v>6637</v>
      </c>
      <c r="B3308" s="68" t="s">
        <v>6638</v>
      </c>
      <c r="C3308" s="69" t="s">
        <v>3451</v>
      </c>
      <c r="D3308" s="70">
        <v>23.14</v>
      </c>
      <c r="E3308" s="6" t="s">
        <v>3340</v>
      </c>
    </row>
    <row r="3309" spans="1:5" ht="30" x14ac:dyDescent="0.25">
      <c r="A3309" s="67" t="s">
        <v>6639</v>
      </c>
      <c r="B3309" s="68" t="s">
        <v>6640</v>
      </c>
      <c r="C3309" s="69" t="s">
        <v>3451</v>
      </c>
      <c r="D3309" s="70">
        <v>30.85</v>
      </c>
      <c r="E3309" s="6" t="s">
        <v>3340</v>
      </c>
    </row>
    <row r="3310" spans="1:5" ht="30" x14ac:dyDescent="0.25">
      <c r="A3310" s="67" t="s">
        <v>6641</v>
      </c>
      <c r="B3310" s="68" t="s">
        <v>6642</v>
      </c>
      <c r="C3310" s="69" t="s">
        <v>3451</v>
      </c>
      <c r="D3310" s="70">
        <v>46.34</v>
      </c>
      <c r="E3310" s="6" t="s">
        <v>3340</v>
      </c>
    </row>
    <row r="3311" spans="1:5" ht="30" x14ac:dyDescent="0.25">
      <c r="A3311" s="67" t="s">
        <v>6643</v>
      </c>
      <c r="B3311" s="68" t="s">
        <v>6644</v>
      </c>
      <c r="C3311" s="69" t="s">
        <v>3451</v>
      </c>
      <c r="D3311" s="70">
        <v>30.3</v>
      </c>
      <c r="E3311" s="6" t="s">
        <v>3340</v>
      </c>
    </row>
    <row r="3312" spans="1:5" ht="30" x14ac:dyDescent="0.25">
      <c r="A3312" s="67" t="s">
        <v>6645</v>
      </c>
      <c r="B3312" s="68" t="s">
        <v>6646</v>
      </c>
      <c r="C3312" s="69" t="s">
        <v>3451</v>
      </c>
      <c r="D3312" s="70">
        <v>53.19</v>
      </c>
      <c r="E3312" s="6" t="s">
        <v>3340</v>
      </c>
    </row>
    <row r="3313" spans="1:5" ht="30" x14ac:dyDescent="0.25">
      <c r="A3313" s="67" t="s">
        <v>6647</v>
      </c>
      <c r="B3313" s="68" t="s">
        <v>6648</v>
      </c>
      <c r="C3313" s="69" t="s">
        <v>3451</v>
      </c>
      <c r="D3313" s="70">
        <v>75.34</v>
      </c>
      <c r="E3313" s="6" t="s">
        <v>3340</v>
      </c>
    </row>
    <row r="3314" spans="1:5" ht="15" x14ac:dyDescent="0.25">
      <c r="A3314" s="67" t="s">
        <v>6649</v>
      </c>
      <c r="B3314" s="68" t="s">
        <v>6650</v>
      </c>
      <c r="C3314" s="69"/>
      <c r="D3314" s="70"/>
      <c r="E3314" s="6" t="s">
        <v>3340</v>
      </c>
    </row>
    <row r="3315" spans="1:5" ht="15" x14ac:dyDescent="0.25">
      <c r="A3315" s="67" t="s">
        <v>6651</v>
      </c>
      <c r="B3315" s="68" t="s">
        <v>6652</v>
      </c>
      <c r="C3315" s="69" t="s">
        <v>3393</v>
      </c>
      <c r="D3315" s="70">
        <v>42.95</v>
      </c>
      <c r="E3315" s="6" t="s">
        <v>3340</v>
      </c>
    </row>
    <row r="3316" spans="1:5" ht="30" x14ac:dyDescent="0.25">
      <c r="A3316" s="67" t="s">
        <v>6653</v>
      </c>
      <c r="B3316" s="68" t="s">
        <v>6654</v>
      </c>
      <c r="C3316" s="69" t="s">
        <v>3451</v>
      </c>
      <c r="D3316" s="70">
        <v>13.82</v>
      </c>
      <c r="E3316" s="6" t="s">
        <v>3340</v>
      </c>
    </row>
    <row r="3317" spans="1:5" ht="30" x14ac:dyDescent="0.25">
      <c r="A3317" s="67" t="s">
        <v>6655</v>
      </c>
      <c r="B3317" s="68" t="s">
        <v>6656</v>
      </c>
      <c r="C3317" s="69" t="s">
        <v>3451</v>
      </c>
      <c r="D3317" s="70">
        <v>14.71</v>
      </c>
      <c r="E3317" s="6" t="s">
        <v>3340</v>
      </c>
    </row>
    <row r="3318" spans="1:5" ht="30" x14ac:dyDescent="0.25">
      <c r="A3318" s="67" t="s">
        <v>6657</v>
      </c>
      <c r="B3318" s="68" t="s">
        <v>6658</v>
      </c>
      <c r="C3318" s="69" t="s">
        <v>3451</v>
      </c>
      <c r="D3318" s="70">
        <v>15.18</v>
      </c>
      <c r="E3318" s="6" t="s">
        <v>3340</v>
      </c>
    </row>
    <row r="3319" spans="1:5" ht="30" x14ac:dyDescent="0.25">
      <c r="A3319" s="67" t="s">
        <v>6659</v>
      </c>
      <c r="B3319" s="68" t="s">
        <v>6660</v>
      </c>
      <c r="C3319" s="69" t="s">
        <v>3451</v>
      </c>
      <c r="D3319" s="70">
        <v>15.8</v>
      </c>
      <c r="E3319" s="6" t="s">
        <v>3340</v>
      </c>
    </row>
    <row r="3320" spans="1:5" ht="30" x14ac:dyDescent="0.25">
      <c r="A3320" s="67" t="s">
        <v>6661</v>
      </c>
      <c r="B3320" s="68" t="s">
        <v>6662</v>
      </c>
      <c r="C3320" s="69" t="s">
        <v>3451</v>
      </c>
      <c r="D3320" s="70">
        <v>17.2</v>
      </c>
      <c r="E3320" s="6" t="s">
        <v>3340</v>
      </c>
    </row>
    <row r="3321" spans="1:5" ht="30" x14ac:dyDescent="0.25">
      <c r="A3321" s="67" t="s">
        <v>6663</v>
      </c>
      <c r="B3321" s="68" t="s">
        <v>6664</v>
      </c>
      <c r="C3321" s="69" t="s">
        <v>3451</v>
      </c>
      <c r="D3321" s="70">
        <v>21.38</v>
      </c>
      <c r="E3321" s="6" t="s">
        <v>3340</v>
      </c>
    </row>
    <row r="3322" spans="1:5" ht="30" x14ac:dyDescent="0.25">
      <c r="A3322" s="67" t="s">
        <v>6665</v>
      </c>
      <c r="B3322" s="68" t="s">
        <v>6666</v>
      </c>
      <c r="C3322" s="69" t="s">
        <v>3451</v>
      </c>
      <c r="D3322" s="70">
        <v>19.23</v>
      </c>
      <c r="E3322" s="6" t="s">
        <v>3340</v>
      </c>
    </row>
    <row r="3323" spans="1:5" ht="30" x14ac:dyDescent="0.25">
      <c r="A3323" s="67" t="s">
        <v>6667</v>
      </c>
      <c r="B3323" s="68" t="s">
        <v>6668</v>
      </c>
      <c r="C3323" s="69" t="s">
        <v>3451</v>
      </c>
      <c r="D3323" s="70">
        <v>19.77</v>
      </c>
      <c r="E3323" s="6" t="s">
        <v>3340</v>
      </c>
    </row>
    <row r="3324" spans="1:5" ht="30" x14ac:dyDescent="0.25">
      <c r="A3324" s="67" t="s">
        <v>6669</v>
      </c>
      <c r="B3324" s="68" t="s">
        <v>6670</v>
      </c>
      <c r="C3324" s="69" t="s">
        <v>3451</v>
      </c>
      <c r="D3324" s="70">
        <v>20.61</v>
      </c>
      <c r="E3324" s="6" t="s">
        <v>3340</v>
      </c>
    </row>
    <row r="3325" spans="1:5" ht="30" x14ac:dyDescent="0.25">
      <c r="A3325" s="67" t="s">
        <v>6671</v>
      </c>
      <c r="B3325" s="68" t="s">
        <v>6672</v>
      </c>
      <c r="C3325" s="69" t="s">
        <v>3451</v>
      </c>
      <c r="D3325" s="70">
        <v>21.76</v>
      </c>
      <c r="E3325" s="6" t="s">
        <v>3340</v>
      </c>
    </row>
    <row r="3326" spans="1:5" ht="30" x14ac:dyDescent="0.25">
      <c r="A3326" s="67" t="s">
        <v>6673</v>
      </c>
      <c r="B3326" s="68" t="s">
        <v>6674</v>
      </c>
      <c r="C3326" s="69" t="s">
        <v>3451</v>
      </c>
      <c r="D3326" s="70">
        <v>33.39</v>
      </c>
      <c r="E3326" s="6" t="s">
        <v>3340</v>
      </c>
    </row>
    <row r="3327" spans="1:5" ht="30" x14ac:dyDescent="0.25">
      <c r="A3327" s="67" t="s">
        <v>6675</v>
      </c>
      <c r="B3327" s="68" t="s">
        <v>6676</v>
      </c>
      <c r="C3327" s="69" t="s">
        <v>3451</v>
      </c>
      <c r="D3327" s="70">
        <v>36.72</v>
      </c>
      <c r="E3327" s="6" t="s">
        <v>3340</v>
      </c>
    </row>
    <row r="3328" spans="1:5" ht="30" x14ac:dyDescent="0.25">
      <c r="A3328" s="67" t="s">
        <v>6677</v>
      </c>
      <c r="B3328" s="68" t="s">
        <v>6678</v>
      </c>
      <c r="C3328" s="69" t="s">
        <v>3451</v>
      </c>
      <c r="D3328" s="70">
        <v>40.21</v>
      </c>
      <c r="E3328" s="6" t="s">
        <v>3340</v>
      </c>
    </row>
    <row r="3329" spans="1:5" ht="30" x14ac:dyDescent="0.25">
      <c r="A3329" s="67" t="s">
        <v>6679</v>
      </c>
      <c r="B3329" s="68" t="s">
        <v>6680</v>
      </c>
      <c r="C3329" s="69" t="s">
        <v>3451</v>
      </c>
      <c r="D3329" s="70">
        <v>45.26</v>
      </c>
      <c r="E3329" s="6" t="s">
        <v>3340</v>
      </c>
    </row>
    <row r="3330" spans="1:5" ht="30" x14ac:dyDescent="0.25">
      <c r="A3330" s="67" t="s">
        <v>6681</v>
      </c>
      <c r="B3330" s="68" t="s">
        <v>6682</v>
      </c>
      <c r="C3330" s="69" t="s">
        <v>3451</v>
      </c>
      <c r="D3330" s="70">
        <v>48.78</v>
      </c>
      <c r="E3330" s="6" t="s">
        <v>3340</v>
      </c>
    </row>
    <row r="3331" spans="1:5" ht="30" x14ac:dyDescent="0.25">
      <c r="A3331" s="67" t="s">
        <v>6683</v>
      </c>
      <c r="B3331" s="68" t="s">
        <v>6684</v>
      </c>
      <c r="C3331" s="69" t="s">
        <v>3451</v>
      </c>
      <c r="D3331" s="70">
        <v>58.6</v>
      </c>
      <c r="E3331" s="6" t="s">
        <v>3340</v>
      </c>
    </row>
    <row r="3332" spans="1:5" ht="30" x14ac:dyDescent="0.25">
      <c r="A3332" s="67" t="s">
        <v>6685</v>
      </c>
      <c r="B3332" s="68" t="s">
        <v>6686</v>
      </c>
      <c r="C3332" s="69" t="s">
        <v>3451</v>
      </c>
      <c r="D3332" s="70">
        <v>69.88</v>
      </c>
      <c r="E3332" s="6" t="s">
        <v>3340</v>
      </c>
    </row>
    <row r="3333" spans="1:5" ht="30" x14ac:dyDescent="0.25">
      <c r="A3333" s="67" t="s">
        <v>6687</v>
      </c>
      <c r="B3333" s="68" t="s">
        <v>6688</v>
      </c>
      <c r="C3333" s="69" t="s">
        <v>3451</v>
      </c>
      <c r="D3333" s="70">
        <v>74.5</v>
      </c>
      <c r="E3333" s="6" t="s">
        <v>3340</v>
      </c>
    </row>
    <row r="3334" spans="1:5" ht="30" x14ac:dyDescent="0.25">
      <c r="A3334" s="67" t="s">
        <v>6689</v>
      </c>
      <c r="B3334" s="68" t="s">
        <v>6690</v>
      </c>
      <c r="C3334" s="69" t="s">
        <v>3451</v>
      </c>
      <c r="D3334" s="70">
        <v>114.05</v>
      </c>
      <c r="E3334" s="6" t="s">
        <v>3340</v>
      </c>
    </row>
    <row r="3335" spans="1:5" ht="30" x14ac:dyDescent="0.25">
      <c r="A3335" s="67" t="s">
        <v>6691</v>
      </c>
      <c r="B3335" s="68" t="s">
        <v>6692</v>
      </c>
      <c r="C3335" s="69" t="s">
        <v>3451</v>
      </c>
      <c r="D3335" s="70">
        <v>130.43</v>
      </c>
      <c r="E3335" s="6" t="s">
        <v>3340</v>
      </c>
    </row>
    <row r="3336" spans="1:5" ht="30" x14ac:dyDescent="0.25">
      <c r="A3336" s="67" t="s">
        <v>6693</v>
      </c>
      <c r="B3336" s="68" t="s">
        <v>6694</v>
      </c>
      <c r="C3336" s="69" t="s">
        <v>3451</v>
      </c>
      <c r="D3336" s="70">
        <v>158.43</v>
      </c>
      <c r="E3336" s="6" t="s">
        <v>3340</v>
      </c>
    </row>
    <row r="3337" spans="1:5" ht="30" x14ac:dyDescent="0.25">
      <c r="A3337" s="67" t="s">
        <v>6695</v>
      </c>
      <c r="B3337" s="68" t="s">
        <v>6696</v>
      </c>
      <c r="C3337" s="69" t="s">
        <v>3393</v>
      </c>
      <c r="D3337" s="70">
        <v>212.37</v>
      </c>
      <c r="E3337" s="6" t="s">
        <v>3340</v>
      </c>
    </row>
    <row r="3338" spans="1:5" ht="30" x14ac:dyDescent="0.25">
      <c r="A3338" s="67" t="s">
        <v>6697</v>
      </c>
      <c r="B3338" s="68" t="s">
        <v>6698</v>
      </c>
      <c r="C3338" s="69" t="s">
        <v>3451</v>
      </c>
      <c r="D3338" s="70">
        <v>29.07</v>
      </c>
      <c r="E3338" s="6" t="s">
        <v>3340</v>
      </c>
    </row>
    <row r="3339" spans="1:5" ht="30" x14ac:dyDescent="0.25">
      <c r="A3339" s="67" t="s">
        <v>6699</v>
      </c>
      <c r="B3339" s="68" t="s">
        <v>6700</v>
      </c>
      <c r="C3339" s="69" t="s">
        <v>3451</v>
      </c>
      <c r="D3339" s="70">
        <v>31.19</v>
      </c>
      <c r="E3339" s="6" t="s">
        <v>3340</v>
      </c>
    </row>
    <row r="3340" spans="1:5" ht="15" x14ac:dyDescent="0.25">
      <c r="A3340" s="67" t="s">
        <v>6701</v>
      </c>
      <c r="B3340" s="68" t="s">
        <v>6702</v>
      </c>
      <c r="C3340" s="69"/>
      <c r="D3340" s="70"/>
      <c r="E3340" s="6" t="s">
        <v>3340</v>
      </c>
    </row>
    <row r="3341" spans="1:5" ht="30" x14ac:dyDescent="0.25">
      <c r="A3341" s="67" t="s">
        <v>6703</v>
      </c>
      <c r="B3341" s="68" t="s">
        <v>6704</v>
      </c>
      <c r="C3341" s="69" t="s">
        <v>3393</v>
      </c>
      <c r="D3341" s="70">
        <v>85.66</v>
      </c>
      <c r="E3341" s="6" t="s">
        <v>3340</v>
      </c>
    </row>
    <row r="3342" spans="1:5" ht="30" x14ac:dyDescent="0.25">
      <c r="A3342" s="67" t="s">
        <v>6705</v>
      </c>
      <c r="B3342" s="68" t="s">
        <v>6706</v>
      </c>
      <c r="C3342" s="69" t="s">
        <v>3393</v>
      </c>
      <c r="D3342" s="70">
        <v>94.21</v>
      </c>
      <c r="E3342" s="6" t="s">
        <v>3340</v>
      </c>
    </row>
    <row r="3343" spans="1:5" ht="30" x14ac:dyDescent="0.25">
      <c r="A3343" s="67" t="s">
        <v>6707</v>
      </c>
      <c r="B3343" s="68" t="s">
        <v>6708</v>
      </c>
      <c r="C3343" s="69" t="s">
        <v>3393</v>
      </c>
      <c r="D3343" s="70">
        <v>164.17</v>
      </c>
      <c r="E3343" s="6" t="s">
        <v>3340</v>
      </c>
    </row>
    <row r="3344" spans="1:5" ht="45" x14ac:dyDescent="0.25">
      <c r="A3344" s="67" t="s">
        <v>6709</v>
      </c>
      <c r="B3344" s="68" t="s">
        <v>6710</v>
      </c>
      <c r="C3344" s="69" t="s">
        <v>3393</v>
      </c>
      <c r="D3344" s="70">
        <v>171.78</v>
      </c>
      <c r="E3344" s="6" t="s">
        <v>3340</v>
      </c>
    </row>
    <row r="3345" spans="1:5" ht="30" x14ac:dyDescent="0.25">
      <c r="A3345" s="67" t="s">
        <v>6711</v>
      </c>
      <c r="B3345" s="68" t="s">
        <v>6712</v>
      </c>
      <c r="C3345" s="69" t="s">
        <v>3393</v>
      </c>
      <c r="D3345" s="70">
        <v>145.69</v>
      </c>
      <c r="E3345" s="6" t="s">
        <v>3340</v>
      </c>
    </row>
    <row r="3346" spans="1:5" ht="15" x14ac:dyDescent="0.25">
      <c r="A3346" s="67" t="s">
        <v>6713</v>
      </c>
      <c r="B3346" s="68" t="s">
        <v>6714</v>
      </c>
      <c r="C3346" s="69"/>
      <c r="D3346" s="70"/>
      <c r="E3346" s="6" t="s">
        <v>3340</v>
      </c>
    </row>
    <row r="3347" spans="1:5" ht="30" x14ac:dyDescent="0.25">
      <c r="A3347" s="67" t="s">
        <v>6715</v>
      </c>
      <c r="B3347" s="68" t="s">
        <v>6716</v>
      </c>
      <c r="C3347" s="69" t="s">
        <v>3393</v>
      </c>
      <c r="D3347" s="70">
        <v>19.41</v>
      </c>
      <c r="E3347" s="6" t="s">
        <v>3340</v>
      </c>
    </row>
    <row r="3348" spans="1:5" ht="30" x14ac:dyDescent="0.25">
      <c r="A3348" s="67" t="s">
        <v>6717</v>
      </c>
      <c r="B3348" s="68" t="s">
        <v>6718</v>
      </c>
      <c r="C3348" s="69" t="s">
        <v>3393</v>
      </c>
      <c r="D3348" s="70">
        <v>16.149999999999999</v>
      </c>
      <c r="E3348" s="6" t="s">
        <v>3340</v>
      </c>
    </row>
    <row r="3349" spans="1:5" ht="30" x14ac:dyDescent="0.25">
      <c r="A3349" s="67" t="s">
        <v>6719</v>
      </c>
      <c r="B3349" s="68" t="s">
        <v>6720</v>
      </c>
      <c r="C3349" s="69" t="s">
        <v>3393</v>
      </c>
      <c r="D3349" s="70">
        <v>61.47</v>
      </c>
      <c r="E3349" s="6" t="s">
        <v>3340</v>
      </c>
    </row>
    <row r="3350" spans="1:5" ht="30" x14ac:dyDescent="0.25">
      <c r="A3350" s="67" t="s">
        <v>6721</v>
      </c>
      <c r="B3350" s="68" t="s">
        <v>6722</v>
      </c>
      <c r="C3350" s="69" t="s">
        <v>3393</v>
      </c>
      <c r="D3350" s="70">
        <v>104.95</v>
      </c>
      <c r="E3350" s="6" t="s">
        <v>3340</v>
      </c>
    </row>
    <row r="3351" spans="1:5" ht="30" x14ac:dyDescent="0.25">
      <c r="A3351" s="67" t="s">
        <v>6723</v>
      </c>
      <c r="B3351" s="68" t="s">
        <v>6724</v>
      </c>
      <c r="C3351" s="69" t="s">
        <v>3393</v>
      </c>
      <c r="D3351" s="70">
        <v>58.22</v>
      </c>
      <c r="E3351" s="6" t="s">
        <v>3340</v>
      </c>
    </row>
    <row r="3352" spans="1:5" ht="30" x14ac:dyDescent="0.25">
      <c r="A3352" s="67" t="s">
        <v>6725</v>
      </c>
      <c r="B3352" s="68" t="s">
        <v>6726</v>
      </c>
      <c r="C3352" s="69" t="s">
        <v>3393</v>
      </c>
      <c r="D3352" s="70">
        <v>100.4</v>
      </c>
      <c r="E3352" s="6" t="s">
        <v>3340</v>
      </c>
    </row>
    <row r="3353" spans="1:5" ht="30" x14ac:dyDescent="0.25">
      <c r="A3353" s="67" t="s">
        <v>6727</v>
      </c>
      <c r="B3353" s="68" t="s">
        <v>6728</v>
      </c>
      <c r="C3353" s="69" t="s">
        <v>3393</v>
      </c>
      <c r="D3353" s="70">
        <v>73.69</v>
      </c>
      <c r="E3353" s="6" t="s">
        <v>3340</v>
      </c>
    </row>
    <row r="3354" spans="1:5" ht="15" x14ac:dyDescent="0.25">
      <c r="A3354" s="67" t="s">
        <v>6729</v>
      </c>
      <c r="B3354" s="68" t="s">
        <v>6730</v>
      </c>
      <c r="C3354" s="69"/>
      <c r="D3354" s="70"/>
      <c r="E3354" s="6" t="s">
        <v>3340</v>
      </c>
    </row>
    <row r="3355" spans="1:5" ht="15" x14ac:dyDescent="0.25">
      <c r="A3355" s="67" t="s">
        <v>6731</v>
      </c>
      <c r="B3355" s="68" t="s">
        <v>6732</v>
      </c>
      <c r="C3355" s="69" t="s">
        <v>3476</v>
      </c>
      <c r="D3355" s="70">
        <v>839.18</v>
      </c>
      <c r="E3355" s="6" t="s">
        <v>3340</v>
      </c>
    </row>
    <row r="3356" spans="1:5" ht="30" x14ac:dyDescent="0.25">
      <c r="A3356" s="67" t="s">
        <v>6733</v>
      </c>
      <c r="B3356" s="68" t="s">
        <v>6734</v>
      </c>
      <c r="C3356" s="69" t="s">
        <v>3476</v>
      </c>
      <c r="D3356" s="70">
        <v>553.5</v>
      </c>
      <c r="E3356" s="6" t="s">
        <v>3340</v>
      </c>
    </row>
    <row r="3357" spans="1:5" ht="30" x14ac:dyDescent="0.25">
      <c r="A3357" s="67" t="s">
        <v>6735</v>
      </c>
      <c r="B3357" s="68" t="s">
        <v>6736</v>
      </c>
      <c r="C3357" s="69" t="s">
        <v>3393</v>
      </c>
      <c r="D3357" s="70">
        <v>14.62</v>
      </c>
      <c r="E3357" s="6" t="s">
        <v>3340</v>
      </c>
    </row>
    <row r="3358" spans="1:5" ht="30" x14ac:dyDescent="0.25">
      <c r="A3358" s="67" t="s">
        <v>6737</v>
      </c>
      <c r="B3358" s="68" t="s">
        <v>6738</v>
      </c>
      <c r="C3358" s="69" t="s">
        <v>3393</v>
      </c>
      <c r="D3358" s="70">
        <v>36.36</v>
      </c>
      <c r="E3358" s="6" t="s">
        <v>3340</v>
      </c>
    </row>
    <row r="3359" spans="1:5" ht="30" x14ac:dyDescent="0.25">
      <c r="A3359" s="67" t="s">
        <v>6739</v>
      </c>
      <c r="B3359" s="68" t="s">
        <v>6740</v>
      </c>
      <c r="C3359" s="69" t="s">
        <v>3393</v>
      </c>
      <c r="D3359" s="70">
        <v>67.22</v>
      </c>
      <c r="E3359" s="6" t="s">
        <v>3340</v>
      </c>
    </row>
    <row r="3360" spans="1:5" ht="15" x14ac:dyDescent="0.25">
      <c r="A3360" s="67" t="s">
        <v>6741</v>
      </c>
      <c r="B3360" s="68" t="s">
        <v>6742</v>
      </c>
      <c r="C3360" s="69"/>
      <c r="D3360" s="70"/>
      <c r="E3360" s="6" t="s">
        <v>3340</v>
      </c>
    </row>
    <row r="3361" spans="1:5" ht="15" x14ac:dyDescent="0.25">
      <c r="A3361" s="67" t="s">
        <v>6743</v>
      </c>
      <c r="B3361" s="68" t="s">
        <v>6744</v>
      </c>
      <c r="C3361" s="69" t="s">
        <v>3476</v>
      </c>
      <c r="D3361" s="70">
        <v>85.72</v>
      </c>
      <c r="E3361" s="6" t="s">
        <v>3340</v>
      </c>
    </row>
    <row r="3362" spans="1:5" ht="15" x14ac:dyDescent="0.25">
      <c r="A3362" s="67" t="s">
        <v>6745</v>
      </c>
      <c r="B3362" s="68" t="s">
        <v>6746</v>
      </c>
      <c r="C3362" s="69" t="s">
        <v>3393</v>
      </c>
      <c r="D3362" s="70">
        <v>9.24</v>
      </c>
      <c r="E3362" s="6" t="s">
        <v>3340</v>
      </c>
    </row>
    <row r="3363" spans="1:5" ht="30" x14ac:dyDescent="0.25">
      <c r="A3363" s="67" t="s">
        <v>6747</v>
      </c>
      <c r="B3363" s="68" t="s">
        <v>6748</v>
      </c>
      <c r="C3363" s="69" t="s">
        <v>3393</v>
      </c>
      <c r="D3363" s="70">
        <v>9.61</v>
      </c>
      <c r="E3363" s="6" t="s">
        <v>3340</v>
      </c>
    </row>
    <row r="3364" spans="1:5" ht="30" x14ac:dyDescent="0.25">
      <c r="A3364" s="67" t="s">
        <v>6749</v>
      </c>
      <c r="B3364" s="68" t="s">
        <v>6750</v>
      </c>
      <c r="C3364" s="69" t="s">
        <v>3393</v>
      </c>
      <c r="D3364" s="70">
        <v>18.52</v>
      </c>
      <c r="E3364" s="6" t="s">
        <v>3340</v>
      </c>
    </row>
    <row r="3365" spans="1:5" ht="30" x14ac:dyDescent="0.25">
      <c r="A3365" s="67" t="s">
        <v>6751</v>
      </c>
      <c r="B3365" s="68" t="s">
        <v>6752</v>
      </c>
      <c r="C3365" s="69" t="s">
        <v>3393</v>
      </c>
      <c r="D3365" s="70">
        <v>1.21</v>
      </c>
      <c r="E3365" s="6" t="s">
        <v>3340</v>
      </c>
    </row>
    <row r="3366" spans="1:5" ht="15" x14ac:dyDescent="0.25">
      <c r="A3366" s="67" t="s">
        <v>6753</v>
      </c>
      <c r="B3366" s="68" t="s">
        <v>6754</v>
      </c>
      <c r="C3366" s="69"/>
      <c r="D3366" s="70"/>
      <c r="E3366" s="6" t="s">
        <v>3340</v>
      </c>
    </row>
    <row r="3367" spans="1:5" ht="15" x14ac:dyDescent="0.25">
      <c r="A3367" s="67" t="s">
        <v>6755</v>
      </c>
      <c r="B3367" s="68" t="s">
        <v>6756</v>
      </c>
      <c r="C3367" s="69"/>
      <c r="D3367" s="70"/>
      <c r="E3367" s="6" t="s">
        <v>3340</v>
      </c>
    </row>
    <row r="3368" spans="1:5" ht="15" x14ac:dyDescent="0.25">
      <c r="A3368" s="67" t="s">
        <v>6757</v>
      </c>
      <c r="B3368" s="68" t="s">
        <v>6758</v>
      </c>
      <c r="C3368" s="69" t="s">
        <v>3393</v>
      </c>
      <c r="D3368" s="70">
        <v>45.13</v>
      </c>
      <c r="E3368" s="6" t="s">
        <v>3340</v>
      </c>
    </row>
    <row r="3369" spans="1:5" ht="15" x14ac:dyDescent="0.25">
      <c r="A3369" s="67" t="s">
        <v>79</v>
      </c>
      <c r="B3369" s="68" t="s">
        <v>6759</v>
      </c>
      <c r="C3369" s="69" t="s">
        <v>3393</v>
      </c>
      <c r="D3369" s="70">
        <v>41.55</v>
      </c>
      <c r="E3369" s="6" t="s">
        <v>3340</v>
      </c>
    </row>
    <row r="3370" spans="1:5" ht="15" x14ac:dyDescent="0.25">
      <c r="A3370" s="67" t="s">
        <v>6760</v>
      </c>
      <c r="B3370" s="68" t="s">
        <v>6761</v>
      </c>
      <c r="C3370" s="69" t="s">
        <v>3393</v>
      </c>
      <c r="D3370" s="70">
        <v>16.55</v>
      </c>
      <c r="E3370" s="6" t="s">
        <v>3340</v>
      </c>
    </row>
    <row r="3371" spans="1:5" ht="15" x14ac:dyDescent="0.25">
      <c r="A3371" s="67" t="s">
        <v>6762</v>
      </c>
      <c r="B3371" s="68" t="s">
        <v>6763</v>
      </c>
      <c r="C3371" s="69" t="s">
        <v>3451</v>
      </c>
      <c r="D3371" s="70">
        <v>53.43</v>
      </c>
      <c r="E3371" s="6" t="s">
        <v>3340</v>
      </c>
    </row>
    <row r="3372" spans="1:5" ht="15" x14ac:dyDescent="0.25">
      <c r="A3372" s="67" t="s">
        <v>6764</v>
      </c>
      <c r="B3372" s="68" t="s">
        <v>6765</v>
      </c>
      <c r="C3372" s="69" t="s">
        <v>3393</v>
      </c>
      <c r="D3372" s="70">
        <v>17.97</v>
      </c>
      <c r="E3372" s="6" t="s">
        <v>3340</v>
      </c>
    </row>
    <row r="3373" spans="1:5" ht="15" x14ac:dyDescent="0.25">
      <c r="A3373" s="67" t="s">
        <v>6766</v>
      </c>
      <c r="B3373" s="68" t="s">
        <v>6767</v>
      </c>
      <c r="C3373" s="69"/>
      <c r="D3373" s="70"/>
      <c r="E3373" s="6" t="s">
        <v>3340</v>
      </c>
    </row>
    <row r="3374" spans="1:5" ht="15" x14ac:dyDescent="0.25">
      <c r="A3374" s="67" t="s">
        <v>6768</v>
      </c>
      <c r="B3374" s="68" t="s">
        <v>6769</v>
      </c>
      <c r="C3374" s="69" t="s">
        <v>3393</v>
      </c>
      <c r="D3374" s="70">
        <v>15.6</v>
      </c>
      <c r="E3374" s="6" t="s">
        <v>3340</v>
      </c>
    </row>
    <row r="3375" spans="1:5" ht="15" x14ac:dyDescent="0.25">
      <c r="A3375" s="67" t="s">
        <v>6770</v>
      </c>
      <c r="B3375" s="68" t="s">
        <v>6771</v>
      </c>
      <c r="C3375" s="69" t="s">
        <v>3393</v>
      </c>
      <c r="D3375" s="70">
        <v>18.100000000000001</v>
      </c>
      <c r="E3375" s="6" t="s">
        <v>3340</v>
      </c>
    </row>
    <row r="3376" spans="1:5" ht="15" x14ac:dyDescent="0.25">
      <c r="A3376" s="67" t="s">
        <v>6772</v>
      </c>
      <c r="B3376" s="68" t="s">
        <v>6773</v>
      </c>
      <c r="C3376" s="69"/>
      <c r="D3376" s="70"/>
      <c r="E3376" s="6" t="s">
        <v>3340</v>
      </c>
    </row>
    <row r="3377" spans="1:5" ht="15" x14ac:dyDescent="0.25">
      <c r="A3377" s="67" t="s">
        <v>6774</v>
      </c>
      <c r="B3377" s="68" t="s">
        <v>6775</v>
      </c>
      <c r="C3377" s="69" t="s">
        <v>3393</v>
      </c>
      <c r="D3377" s="70">
        <v>33.76</v>
      </c>
      <c r="E3377" s="6" t="s">
        <v>3340</v>
      </c>
    </row>
    <row r="3378" spans="1:5" ht="15" x14ac:dyDescent="0.25">
      <c r="A3378" s="67" t="s">
        <v>6776</v>
      </c>
      <c r="B3378" s="68" t="s">
        <v>6777</v>
      </c>
      <c r="C3378" s="69" t="s">
        <v>3393</v>
      </c>
      <c r="D3378" s="70">
        <v>32.47</v>
      </c>
      <c r="E3378" s="6" t="s">
        <v>3340</v>
      </c>
    </row>
    <row r="3379" spans="1:5" ht="15" x14ac:dyDescent="0.25">
      <c r="A3379" s="67" t="s">
        <v>6778</v>
      </c>
      <c r="B3379" s="68" t="s">
        <v>6779</v>
      </c>
      <c r="C3379" s="69" t="s">
        <v>3393</v>
      </c>
      <c r="D3379" s="70">
        <v>31.49</v>
      </c>
      <c r="E3379" s="6" t="s">
        <v>3340</v>
      </c>
    </row>
    <row r="3380" spans="1:5" ht="15" x14ac:dyDescent="0.25">
      <c r="A3380" s="67" t="s">
        <v>6780</v>
      </c>
      <c r="B3380" s="68" t="s">
        <v>6781</v>
      </c>
      <c r="C3380" s="69" t="s">
        <v>3393</v>
      </c>
      <c r="D3380" s="70">
        <v>41.28</v>
      </c>
      <c r="E3380" s="6" t="s">
        <v>3340</v>
      </c>
    </row>
    <row r="3381" spans="1:5" ht="30" x14ac:dyDescent="0.25">
      <c r="A3381" s="67" t="s">
        <v>6782</v>
      </c>
      <c r="B3381" s="68" t="s">
        <v>6783</v>
      </c>
      <c r="C3381" s="69" t="s">
        <v>3393</v>
      </c>
      <c r="D3381" s="70">
        <v>33.32</v>
      </c>
      <c r="E3381" s="6" t="s">
        <v>3340</v>
      </c>
    </row>
    <row r="3382" spans="1:5" ht="30" x14ac:dyDescent="0.25">
      <c r="A3382" s="67" t="s">
        <v>6784</v>
      </c>
      <c r="B3382" s="68" t="s">
        <v>6785</v>
      </c>
      <c r="C3382" s="69" t="s">
        <v>3393</v>
      </c>
      <c r="D3382" s="70">
        <v>59.07</v>
      </c>
      <c r="E3382" s="6" t="s">
        <v>3340</v>
      </c>
    </row>
    <row r="3383" spans="1:5" ht="15" x14ac:dyDescent="0.25">
      <c r="A3383" s="67" t="s">
        <v>80</v>
      </c>
      <c r="B3383" s="68" t="s">
        <v>6786</v>
      </c>
      <c r="C3383" s="69" t="s">
        <v>3393</v>
      </c>
      <c r="D3383" s="70">
        <v>53.68</v>
      </c>
      <c r="E3383" s="6" t="s">
        <v>3340</v>
      </c>
    </row>
    <row r="3384" spans="1:5" ht="15" x14ac:dyDescent="0.25">
      <c r="A3384" s="67" t="s">
        <v>6787</v>
      </c>
      <c r="B3384" s="68" t="s">
        <v>6788</v>
      </c>
      <c r="C3384" s="69"/>
      <c r="D3384" s="70"/>
      <c r="E3384" s="6" t="s">
        <v>3340</v>
      </c>
    </row>
    <row r="3385" spans="1:5" ht="15" x14ac:dyDescent="0.25">
      <c r="A3385" s="67" t="s">
        <v>6789</v>
      </c>
      <c r="B3385" s="68" t="s">
        <v>6790</v>
      </c>
      <c r="C3385" s="69" t="s">
        <v>3393</v>
      </c>
      <c r="D3385" s="70">
        <v>25.64</v>
      </c>
      <c r="E3385" s="6" t="s">
        <v>3340</v>
      </c>
    </row>
    <row r="3386" spans="1:5" ht="15" x14ac:dyDescent="0.25">
      <c r="A3386" s="67" t="s">
        <v>6791</v>
      </c>
      <c r="B3386" s="68" t="s">
        <v>6792</v>
      </c>
      <c r="C3386" s="69" t="s">
        <v>3451</v>
      </c>
      <c r="D3386" s="70">
        <v>6.13</v>
      </c>
      <c r="E3386" s="6" t="s">
        <v>3340</v>
      </c>
    </row>
    <row r="3387" spans="1:5" ht="15" x14ac:dyDescent="0.25">
      <c r="A3387" s="67" t="s">
        <v>6793</v>
      </c>
      <c r="B3387" s="68" t="s">
        <v>6794</v>
      </c>
      <c r="C3387" s="69" t="s">
        <v>3393</v>
      </c>
      <c r="D3387" s="70">
        <v>29.57</v>
      </c>
      <c r="E3387" s="6" t="s">
        <v>3340</v>
      </c>
    </row>
    <row r="3388" spans="1:5" ht="15" x14ac:dyDescent="0.25">
      <c r="A3388" s="67" t="s">
        <v>6795</v>
      </c>
      <c r="B3388" s="68" t="s">
        <v>6796</v>
      </c>
      <c r="C3388" s="69" t="s">
        <v>3451</v>
      </c>
      <c r="D3388" s="70">
        <v>5.32</v>
      </c>
      <c r="E3388" s="6" t="s">
        <v>3340</v>
      </c>
    </row>
    <row r="3389" spans="1:5" ht="15" x14ac:dyDescent="0.25">
      <c r="A3389" s="67" t="s">
        <v>6797</v>
      </c>
      <c r="B3389" s="68" t="s">
        <v>6798</v>
      </c>
      <c r="C3389" s="69"/>
      <c r="D3389" s="70"/>
      <c r="E3389" s="6" t="s">
        <v>3340</v>
      </c>
    </row>
    <row r="3390" spans="1:5" ht="15" x14ac:dyDescent="0.25">
      <c r="A3390" s="67" t="s">
        <v>6799</v>
      </c>
      <c r="B3390" s="68" t="s">
        <v>6800</v>
      </c>
      <c r="C3390" s="69" t="s">
        <v>3393</v>
      </c>
      <c r="D3390" s="70">
        <v>27.07</v>
      </c>
      <c r="E3390" s="6" t="s">
        <v>3340</v>
      </c>
    </row>
    <row r="3391" spans="1:5" ht="15" x14ac:dyDescent="0.25">
      <c r="A3391" s="67" t="s">
        <v>6801</v>
      </c>
      <c r="B3391" s="68" t="s">
        <v>6802</v>
      </c>
      <c r="C3391" s="69"/>
      <c r="D3391" s="70"/>
      <c r="E3391" s="6" t="s">
        <v>3340</v>
      </c>
    </row>
    <row r="3392" spans="1:5" ht="15" x14ac:dyDescent="0.25">
      <c r="A3392" s="67" t="s">
        <v>87</v>
      </c>
      <c r="B3392" s="68" t="s">
        <v>6803</v>
      </c>
      <c r="C3392" s="69" t="s">
        <v>3900</v>
      </c>
      <c r="D3392" s="70">
        <v>4.5599999999999996</v>
      </c>
      <c r="E3392" s="6" t="s">
        <v>3340</v>
      </c>
    </row>
    <row r="3393" spans="1:5" ht="15" x14ac:dyDescent="0.25">
      <c r="A3393" s="67" t="s">
        <v>6804</v>
      </c>
      <c r="B3393" s="68" t="s">
        <v>6805</v>
      </c>
      <c r="C3393" s="69" t="s">
        <v>3900</v>
      </c>
      <c r="D3393" s="70">
        <v>4.37</v>
      </c>
      <c r="E3393" s="6" t="s">
        <v>3340</v>
      </c>
    </row>
    <row r="3394" spans="1:5" ht="45" x14ac:dyDescent="0.25">
      <c r="A3394" s="67" t="s">
        <v>6806</v>
      </c>
      <c r="B3394" s="68" t="s">
        <v>6807</v>
      </c>
      <c r="C3394" s="69" t="s">
        <v>3393</v>
      </c>
      <c r="D3394" s="70">
        <v>380.92</v>
      </c>
      <c r="E3394" s="6" t="s">
        <v>3340</v>
      </c>
    </row>
    <row r="3395" spans="1:5" ht="45" x14ac:dyDescent="0.25">
      <c r="A3395" s="67" t="s">
        <v>6808</v>
      </c>
      <c r="B3395" s="68" t="s">
        <v>6809</v>
      </c>
      <c r="C3395" s="69" t="s">
        <v>3393</v>
      </c>
      <c r="D3395" s="70">
        <v>873.19</v>
      </c>
      <c r="E3395" s="6" t="s">
        <v>3340</v>
      </c>
    </row>
    <row r="3396" spans="1:5" ht="15" x14ac:dyDescent="0.25">
      <c r="A3396" s="67" t="s">
        <v>6810</v>
      </c>
      <c r="B3396" s="68" t="s">
        <v>6811</v>
      </c>
      <c r="C3396" s="69"/>
      <c r="D3396" s="70"/>
      <c r="E3396" s="6" t="s">
        <v>3340</v>
      </c>
    </row>
    <row r="3397" spans="1:5" ht="15" x14ac:dyDescent="0.25">
      <c r="A3397" s="67" t="s">
        <v>6812</v>
      </c>
      <c r="B3397" s="68" t="s">
        <v>6813</v>
      </c>
      <c r="C3397" s="69" t="s">
        <v>3451</v>
      </c>
      <c r="D3397" s="70">
        <v>3.32</v>
      </c>
      <c r="E3397" s="6" t="s">
        <v>3340</v>
      </c>
    </row>
    <row r="3398" spans="1:5" ht="15" x14ac:dyDescent="0.25">
      <c r="A3398" s="67" t="s">
        <v>6814</v>
      </c>
      <c r="B3398" s="68" t="s">
        <v>6815</v>
      </c>
      <c r="C3398" s="69" t="s">
        <v>3451</v>
      </c>
      <c r="D3398" s="70">
        <v>4.43</v>
      </c>
      <c r="E3398" s="6" t="s">
        <v>3340</v>
      </c>
    </row>
    <row r="3399" spans="1:5" ht="30" x14ac:dyDescent="0.25">
      <c r="A3399" s="67" t="s">
        <v>6816</v>
      </c>
      <c r="B3399" s="68" t="s">
        <v>6817</v>
      </c>
      <c r="C3399" s="69"/>
      <c r="D3399" s="70"/>
      <c r="E3399" s="6" t="s">
        <v>3340</v>
      </c>
    </row>
    <row r="3400" spans="1:5" ht="15" x14ac:dyDescent="0.25">
      <c r="A3400" s="67" t="s">
        <v>6818</v>
      </c>
      <c r="B3400" s="68" t="s">
        <v>6819</v>
      </c>
      <c r="C3400" s="69" t="s">
        <v>3393</v>
      </c>
      <c r="D3400" s="70">
        <v>30.57</v>
      </c>
      <c r="E3400" s="6" t="s">
        <v>3340</v>
      </c>
    </row>
    <row r="3401" spans="1:5" ht="15" x14ac:dyDescent="0.25">
      <c r="A3401" s="67" t="s">
        <v>6820</v>
      </c>
      <c r="B3401" s="68" t="s">
        <v>6821</v>
      </c>
      <c r="C3401" s="69" t="s">
        <v>3393</v>
      </c>
      <c r="D3401" s="70">
        <v>31.82</v>
      </c>
      <c r="E3401" s="6" t="s">
        <v>3340</v>
      </c>
    </row>
    <row r="3402" spans="1:5" ht="15" x14ac:dyDescent="0.25">
      <c r="A3402" s="67" t="s">
        <v>6822</v>
      </c>
      <c r="B3402" s="68" t="s">
        <v>6823</v>
      </c>
      <c r="C3402" s="69" t="s">
        <v>3393</v>
      </c>
      <c r="D3402" s="70">
        <v>34.950000000000003</v>
      </c>
      <c r="E3402" s="6" t="s">
        <v>3340</v>
      </c>
    </row>
    <row r="3403" spans="1:5" ht="15" x14ac:dyDescent="0.25">
      <c r="A3403" s="67" t="s">
        <v>6824</v>
      </c>
      <c r="B3403" s="68" t="s">
        <v>6825</v>
      </c>
      <c r="C3403" s="69" t="s">
        <v>3393</v>
      </c>
      <c r="D3403" s="70">
        <v>36.44</v>
      </c>
      <c r="E3403" s="6" t="s">
        <v>3340</v>
      </c>
    </row>
    <row r="3404" spans="1:5" ht="15" x14ac:dyDescent="0.25">
      <c r="A3404" s="67" t="s">
        <v>6826</v>
      </c>
      <c r="B3404" s="68" t="s">
        <v>6827</v>
      </c>
      <c r="C3404" s="69" t="s">
        <v>3393</v>
      </c>
      <c r="D3404" s="70">
        <v>34.11</v>
      </c>
      <c r="E3404" s="6" t="s">
        <v>3340</v>
      </c>
    </row>
    <row r="3405" spans="1:5" ht="15" x14ac:dyDescent="0.25">
      <c r="A3405" s="67" t="s">
        <v>6828</v>
      </c>
      <c r="B3405" s="68" t="s">
        <v>6829</v>
      </c>
      <c r="C3405" s="69" t="s">
        <v>3393</v>
      </c>
      <c r="D3405" s="70">
        <v>132.99</v>
      </c>
      <c r="E3405" s="6" t="s">
        <v>3340</v>
      </c>
    </row>
    <row r="3406" spans="1:5" ht="15" x14ac:dyDescent="0.25">
      <c r="A3406" s="67" t="s">
        <v>6830</v>
      </c>
      <c r="B3406" s="68" t="s">
        <v>6831</v>
      </c>
      <c r="C3406" s="69" t="s">
        <v>3393</v>
      </c>
      <c r="D3406" s="70">
        <v>41.96</v>
      </c>
      <c r="E3406" s="6" t="s">
        <v>3340</v>
      </c>
    </row>
    <row r="3407" spans="1:5" ht="15" x14ac:dyDescent="0.25">
      <c r="A3407" s="67" t="s">
        <v>6832</v>
      </c>
      <c r="B3407" s="68" t="s">
        <v>6833</v>
      </c>
      <c r="C3407" s="69" t="s">
        <v>3393</v>
      </c>
      <c r="D3407" s="70">
        <v>47.89</v>
      </c>
      <c r="E3407" s="6" t="s">
        <v>3340</v>
      </c>
    </row>
    <row r="3408" spans="1:5" ht="45" x14ac:dyDescent="0.25">
      <c r="A3408" s="67" t="s">
        <v>6834</v>
      </c>
      <c r="B3408" s="68" t="s">
        <v>6835</v>
      </c>
      <c r="C3408" s="69" t="s">
        <v>3393</v>
      </c>
      <c r="D3408" s="70">
        <v>255.78</v>
      </c>
      <c r="E3408" s="6" t="s">
        <v>3340</v>
      </c>
    </row>
    <row r="3409" spans="1:5" ht="45" x14ac:dyDescent="0.25">
      <c r="A3409" s="67" t="s">
        <v>6836</v>
      </c>
      <c r="B3409" s="68" t="s">
        <v>6837</v>
      </c>
      <c r="C3409" s="69" t="s">
        <v>3393</v>
      </c>
      <c r="D3409" s="70">
        <v>507.16</v>
      </c>
      <c r="E3409" s="6" t="s">
        <v>3340</v>
      </c>
    </row>
    <row r="3410" spans="1:5" ht="15" x14ac:dyDescent="0.25">
      <c r="A3410" s="67" t="s">
        <v>6838</v>
      </c>
      <c r="B3410" s="68" t="s">
        <v>6839</v>
      </c>
      <c r="C3410" s="69"/>
      <c r="D3410" s="70"/>
      <c r="E3410" s="6" t="s">
        <v>3340</v>
      </c>
    </row>
    <row r="3411" spans="1:5" ht="15" x14ac:dyDescent="0.25">
      <c r="A3411" s="67" t="s">
        <v>6840</v>
      </c>
      <c r="B3411" s="68" t="s">
        <v>6841</v>
      </c>
      <c r="C3411" s="69" t="s">
        <v>3393</v>
      </c>
      <c r="D3411" s="70">
        <v>49.33</v>
      </c>
      <c r="E3411" s="6" t="s">
        <v>3340</v>
      </c>
    </row>
    <row r="3412" spans="1:5" ht="15" x14ac:dyDescent="0.25">
      <c r="A3412" s="67" t="s">
        <v>6842</v>
      </c>
      <c r="B3412" s="68" t="s">
        <v>6843</v>
      </c>
      <c r="C3412" s="69"/>
      <c r="D3412" s="70"/>
      <c r="E3412" s="6" t="s">
        <v>3340</v>
      </c>
    </row>
    <row r="3413" spans="1:5" ht="15" x14ac:dyDescent="0.25">
      <c r="A3413" s="67" t="s">
        <v>6844</v>
      </c>
      <c r="B3413" s="68" t="s">
        <v>6845</v>
      </c>
      <c r="C3413" s="69" t="s">
        <v>3393</v>
      </c>
      <c r="D3413" s="70">
        <v>49.74</v>
      </c>
      <c r="E3413" s="6" t="s">
        <v>3340</v>
      </c>
    </row>
    <row r="3414" spans="1:5" ht="15" x14ac:dyDescent="0.25">
      <c r="A3414" s="67" t="s">
        <v>6846</v>
      </c>
      <c r="B3414" s="68" t="s">
        <v>6847</v>
      </c>
      <c r="C3414" s="69"/>
      <c r="D3414" s="70"/>
      <c r="E3414" s="6" t="s">
        <v>3340</v>
      </c>
    </row>
    <row r="3415" spans="1:5" ht="15" x14ac:dyDescent="0.25">
      <c r="A3415" s="67" t="s">
        <v>6848</v>
      </c>
      <c r="B3415" s="68" t="s">
        <v>6849</v>
      </c>
      <c r="C3415" s="69"/>
      <c r="D3415" s="70"/>
      <c r="E3415" s="6" t="s">
        <v>3340</v>
      </c>
    </row>
    <row r="3416" spans="1:5" ht="15" x14ac:dyDescent="0.25">
      <c r="A3416" s="67" t="s">
        <v>6850</v>
      </c>
      <c r="B3416" s="68" t="s">
        <v>6851</v>
      </c>
      <c r="C3416" s="69" t="s">
        <v>3476</v>
      </c>
      <c r="D3416" s="70">
        <v>237.25</v>
      </c>
      <c r="E3416" s="6" t="s">
        <v>3340</v>
      </c>
    </row>
    <row r="3417" spans="1:5" ht="30" x14ac:dyDescent="0.25">
      <c r="A3417" s="67" t="s">
        <v>6852</v>
      </c>
      <c r="B3417" s="68" t="s">
        <v>6853</v>
      </c>
      <c r="C3417" s="69" t="s">
        <v>3393</v>
      </c>
      <c r="D3417" s="70">
        <v>2.14</v>
      </c>
      <c r="E3417" s="6" t="s">
        <v>3340</v>
      </c>
    </row>
    <row r="3418" spans="1:5" ht="15" x14ac:dyDescent="0.25">
      <c r="A3418" s="67" t="s">
        <v>6854</v>
      </c>
      <c r="B3418" s="68" t="s">
        <v>6855</v>
      </c>
      <c r="C3418" s="69"/>
      <c r="D3418" s="70"/>
      <c r="E3418" s="6" t="s">
        <v>3340</v>
      </c>
    </row>
    <row r="3419" spans="1:5" ht="15" x14ac:dyDescent="0.25">
      <c r="A3419" s="67" t="s">
        <v>6856</v>
      </c>
      <c r="B3419" s="68" t="s">
        <v>6857</v>
      </c>
      <c r="C3419" s="69" t="s">
        <v>3393</v>
      </c>
      <c r="D3419" s="70">
        <v>14.22</v>
      </c>
      <c r="E3419" s="6" t="s">
        <v>3340</v>
      </c>
    </row>
    <row r="3420" spans="1:5" ht="15" x14ac:dyDescent="0.25">
      <c r="A3420" s="67" t="s">
        <v>6858</v>
      </c>
      <c r="B3420" s="68" t="s">
        <v>6859</v>
      </c>
      <c r="C3420" s="69" t="s">
        <v>3393</v>
      </c>
      <c r="D3420" s="70">
        <v>15.17</v>
      </c>
      <c r="E3420" s="6" t="s">
        <v>3340</v>
      </c>
    </row>
    <row r="3421" spans="1:5" ht="15" x14ac:dyDescent="0.25">
      <c r="A3421" s="67" t="s">
        <v>6860</v>
      </c>
      <c r="B3421" s="68" t="s">
        <v>6861</v>
      </c>
      <c r="C3421" s="69" t="s">
        <v>3393</v>
      </c>
      <c r="D3421" s="70">
        <v>115.22</v>
      </c>
      <c r="E3421" s="6" t="s">
        <v>3340</v>
      </c>
    </row>
    <row r="3422" spans="1:5" ht="15" x14ac:dyDescent="0.25">
      <c r="A3422" s="67" t="s">
        <v>6862</v>
      </c>
      <c r="B3422" s="68" t="s">
        <v>6863</v>
      </c>
      <c r="C3422" s="69" t="s">
        <v>3393</v>
      </c>
      <c r="D3422" s="70">
        <v>23.64</v>
      </c>
      <c r="E3422" s="6" t="s">
        <v>3340</v>
      </c>
    </row>
    <row r="3423" spans="1:5" ht="15" x14ac:dyDescent="0.25">
      <c r="A3423" s="67" t="s">
        <v>6864</v>
      </c>
      <c r="B3423" s="68" t="s">
        <v>6865</v>
      </c>
      <c r="C3423" s="69" t="s">
        <v>3393</v>
      </c>
      <c r="D3423" s="70">
        <v>55.1</v>
      </c>
      <c r="E3423" s="6" t="s">
        <v>3340</v>
      </c>
    </row>
    <row r="3424" spans="1:5" ht="15" x14ac:dyDescent="0.25">
      <c r="A3424" s="67" t="s">
        <v>6866</v>
      </c>
      <c r="B3424" s="68" t="s">
        <v>6867</v>
      </c>
      <c r="C3424" s="69" t="s">
        <v>3393</v>
      </c>
      <c r="D3424" s="70">
        <v>18.48</v>
      </c>
      <c r="E3424" s="6" t="s">
        <v>3340</v>
      </c>
    </row>
    <row r="3425" spans="1:5" ht="15" x14ac:dyDescent="0.25">
      <c r="A3425" s="67" t="s">
        <v>6868</v>
      </c>
      <c r="B3425" s="68" t="s">
        <v>6869</v>
      </c>
      <c r="C3425" s="69" t="s">
        <v>3393</v>
      </c>
      <c r="D3425" s="70">
        <v>56.08</v>
      </c>
      <c r="E3425" s="6" t="s">
        <v>3340</v>
      </c>
    </row>
    <row r="3426" spans="1:5" ht="15" x14ac:dyDescent="0.25">
      <c r="A3426" s="67" t="s">
        <v>6870</v>
      </c>
      <c r="B3426" s="68" t="s">
        <v>6871</v>
      </c>
      <c r="C3426" s="69" t="s">
        <v>3393</v>
      </c>
      <c r="D3426" s="70">
        <v>12.59</v>
      </c>
      <c r="E3426" s="6" t="s">
        <v>3340</v>
      </c>
    </row>
    <row r="3427" spans="1:5" ht="15" x14ac:dyDescent="0.25">
      <c r="A3427" s="67" t="s">
        <v>6872</v>
      </c>
      <c r="B3427" s="68" t="s">
        <v>6873</v>
      </c>
      <c r="C3427" s="69"/>
      <c r="D3427" s="70"/>
      <c r="E3427" s="6" t="s">
        <v>3340</v>
      </c>
    </row>
    <row r="3428" spans="1:5" ht="15" x14ac:dyDescent="0.25">
      <c r="A3428" s="67" t="s">
        <v>6874</v>
      </c>
      <c r="B3428" s="68" t="s">
        <v>6875</v>
      </c>
      <c r="C3428" s="69" t="s">
        <v>3343</v>
      </c>
      <c r="D3428" s="70">
        <v>54.37</v>
      </c>
      <c r="E3428" s="6" t="s">
        <v>3340</v>
      </c>
    </row>
    <row r="3429" spans="1:5" ht="15" x14ac:dyDescent="0.25">
      <c r="A3429" s="67" t="s">
        <v>6876</v>
      </c>
      <c r="B3429" s="68" t="s">
        <v>6877</v>
      </c>
      <c r="C3429" s="69" t="s">
        <v>3343</v>
      </c>
      <c r="D3429" s="70">
        <v>40.11</v>
      </c>
      <c r="E3429" s="6" t="s">
        <v>3340</v>
      </c>
    </row>
    <row r="3430" spans="1:5" ht="15" x14ac:dyDescent="0.25">
      <c r="A3430" s="67" t="s">
        <v>6878</v>
      </c>
      <c r="B3430" s="68" t="s">
        <v>6879</v>
      </c>
      <c r="C3430" s="69" t="s">
        <v>3343</v>
      </c>
      <c r="D3430" s="70">
        <v>48.77</v>
      </c>
      <c r="E3430" s="6" t="s">
        <v>3340</v>
      </c>
    </row>
    <row r="3431" spans="1:5" ht="15" x14ac:dyDescent="0.25">
      <c r="A3431" s="67" t="s">
        <v>6880</v>
      </c>
      <c r="B3431" s="68" t="s">
        <v>6881</v>
      </c>
      <c r="C3431" s="69" t="s">
        <v>3343</v>
      </c>
      <c r="D3431" s="70">
        <v>59.53</v>
      </c>
      <c r="E3431" s="6" t="s">
        <v>3340</v>
      </c>
    </row>
    <row r="3432" spans="1:5" ht="15" x14ac:dyDescent="0.25">
      <c r="A3432" s="67" t="s">
        <v>6882</v>
      </c>
      <c r="B3432" s="68" t="s">
        <v>6883</v>
      </c>
      <c r="C3432" s="69"/>
      <c r="D3432" s="70"/>
      <c r="E3432" s="6" t="s">
        <v>3340</v>
      </c>
    </row>
    <row r="3433" spans="1:5" ht="15" x14ac:dyDescent="0.25">
      <c r="A3433" s="67" t="s">
        <v>6884</v>
      </c>
      <c r="B3433" s="68" t="s">
        <v>6885</v>
      </c>
      <c r="C3433" s="69" t="s">
        <v>3343</v>
      </c>
      <c r="D3433" s="70">
        <v>165.55</v>
      </c>
      <c r="E3433" s="6" t="s">
        <v>3340</v>
      </c>
    </row>
    <row r="3434" spans="1:5" ht="15" x14ac:dyDescent="0.25">
      <c r="A3434" s="67" t="s">
        <v>6886</v>
      </c>
      <c r="B3434" s="68" t="s">
        <v>6887</v>
      </c>
      <c r="C3434" s="69" t="s">
        <v>3343</v>
      </c>
      <c r="D3434" s="70">
        <v>166.05</v>
      </c>
      <c r="E3434" s="6" t="s">
        <v>3340</v>
      </c>
    </row>
    <row r="3435" spans="1:5" ht="15" x14ac:dyDescent="0.25">
      <c r="A3435" s="67" t="s">
        <v>6888</v>
      </c>
      <c r="B3435" s="68" t="s">
        <v>6889</v>
      </c>
      <c r="C3435" s="69" t="s">
        <v>3343</v>
      </c>
      <c r="D3435" s="70">
        <v>245.52</v>
      </c>
      <c r="E3435" s="6" t="s">
        <v>3340</v>
      </c>
    </row>
    <row r="3436" spans="1:5" ht="15" x14ac:dyDescent="0.25">
      <c r="A3436" s="67" t="s">
        <v>6890</v>
      </c>
      <c r="B3436" s="68" t="s">
        <v>6891</v>
      </c>
      <c r="C3436" s="69" t="s">
        <v>3343</v>
      </c>
      <c r="D3436" s="70">
        <v>364.97</v>
      </c>
      <c r="E3436" s="6" t="s">
        <v>3340</v>
      </c>
    </row>
    <row r="3437" spans="1:5" ht="15" x14ac:dyDescent="0.25">
      <c r="A3437" s="67" t="s">
        <v>6892</v>
      </c>
      <c r="B3437" s="68" t="s">
        <v>6893</v>
      </c>
      <c r="C3437" s="69" t="s">
        <v>3343</v>
      </c>
      <c r="D3437" s="70">
        <v>173.41</v>
      </c>
      <c r="E3437" s="6" t="s">
        <v>3340</v>
      </c>
    </row>
    <row r="3438" spans="1:5" ht="15" x14ac:dyDescent="0.25">
      <c r="A3438" s="67" t="s">
        <v>6894</v>
      </c>
      <c r="B3438" s="68" t="s">
        <v>6895</v>
      </c>
      <c r="C3438" s="69" t="s">
        <v>3343</v>
      </c>
      <c r="D3438" s="70">
        <v>136.52000000000001</v>
      </c>
      <c r="E3438" s="6" t="s">
        <v>3340</v>
      </c>
    </row>
    <row r="3439" spans="1:5" ht="15" x14ac:dyDescent="0.25">
      <c r="A3439" s="67" t="s">
        <v>6896</v>
      </c>
      <c r="B3439" s="68" t="s">
        <v>6897</v>
      </c>
      <c r="C3439" s="69" t="s">
        <v>3343</v>
      </c>
      <c r="D3439" s="70">
        <v>456.11</v>
      </c>
      <c r="E3439" s="6" t="s">
        <v>3340</v>
      </c>
    </row>
    <row r="3440" spans="1:5" ht="15" x14ac:dyDescent="0.25">
      <c r="A3440" s="67" t="s">
        <v>6898</v>
      </c>
      <c r="B3440" s="68" t="s">
        <v>6899</v>
      </c>
      <c r="C3440" s="69" t="s">
        <v>3343</v>
      </c>
      <c r="D3440" s="70">
        <v>163.04</v>
      </c>
      <c r="E3440" s="6" t="s">
        <v>3340</v>
      </c>
    </row>
    <row r="3441" spans="1:5" ht="15" x14ac:dyDescent="0.25">
      <c r="A3441" s="67" t="s">
        <v>6900</v>
      </c>
      <c r="B3441" s="68" t="s">
        <v>6901</v>
      </c>
      <c r="C3441" s="69"/>
      <c r="D3441" s="70"/>
      <c r="E3441" s="6" t="s">
        <v>3340</v>
      </c>
    </row>
    <row r="3442" spans="1:5" ht="15" x14ac:dyDescent="0.25">
      <c r="A3442" s="67" t="s">
        <v>6902</v>
      </c>
      <c r="B3442" s="68" t="s">
        <v>6903</v>
      </c>
      <c r="C3442" s="69" t="s">
        <v>3451</v>
      </c>
      <c r="D3442" s="70">
        <v>62.85</v>
      </c>
      <c r="E3442" s="6" t="s">
        <v>3340</v>
      </c>
    </row>
    <row r="3443" spans="1:5" ht="15" x14ac:dyDescent="0.25">
      <c r="A3443" s="67" t="s">
        <v>6904</v>
      </c>
      <c r="B3443" s="68" t="s">
        <v>6905</v>
      </c>
      <c r="C3443" s="69" t="s">
        <v>3451</v>
      </c>
      <c r="D3443" s="70">
        <v>72.36</v>
      </c>
      <c r="E3443" s="6" t="s">
        <v>3340</v>
      </c>
    </row>
    <row r="3444" spans="1:5" ht="30" x14ac:dyDescent="0.25">
      <c r="A3444" s="67" t="s">
        <v>6906</v>
      </c>
      <c r="B3444" s="68" t="s">
        <v>6907</v>
      </c>
      <c r="C3444" s="69" t="s">
        <v>3451</v>
      </c>
      <c r="D3444" s="70">
        <v>78.25</v>
      </c>
      <c r="E3444" s="6" t="s">
        <v>3340</v>
      </c>
    </row>
    <row r="3445" spans="1:5" ht="30" x14ac:dyDescent="0.25">
      <c r="A3445" s="67" t="s">
        <v>6908</v>
      </c>
      <c r="B3445" s="68" t="s">
        <v>6909</v>
      </c>
      <c r="C3445" s="69" t="s">
        <v>3451</v>
      </c>
      <c r="D3445" s="70">
        <v>219.1</v>
      </c>
      <c r="E3445" s="6" t="s">
        <v>3340</v>
      </c>
    </row>
    <row r="3446" spans="1:5" ht="30" x14ac:dyDescent="0.25">
      <c r="A3446" s="67" t="s">
        <v>6910</v>
      </c>
      <c r="B3446" s="68" t="s">
        <v>6911</v>
      </c>
      <c r="C3446" s="69" t="s">
        <v>3393</v>
      </c>
      <c r="D3446" s="70">
        <v>238.41</v>
      </c>
      <c r="E3446" s="6" t="s">
        <v>3340</v>
      </c>
    </row>
    <row r="3447" spans="1:5" ht="30" x14ac:dyDescent="0.25">
      <c r="A3447" s="67" t="s">
        <v>6912</v>
      </c>
      <c r="B3447" s="68" t="s">
        <v>6913</v>
      </c>
      <c r="C3447" s="69" t="s">
        <v>3393</v>
      </c>
      <c r="D3447" s="70">
        <v>248.96</v>
      </c>
      <c r="E3447" s="6" t="s">
        <v>3340</v>
      </c>
    </row>
    <row r="3448" spans="1:5" ht="30" x14ac:dyDescent="0.25">
      <c r="A3448" s="67" t="s">
        <v>6914</v>
      </c>
      <c r="B3448" s="68" t="s">
        <v>6915</v>
      </c>
      <c r="C3448" s="69" t="s">
        <v>3393</v>
      </c>
      <c r="D3448" s="70">
        <v>220.89</v>
      </c>
      <c r="E3448" s="6" t="s">
        <v>3340</v>
      </c>
    </row>
    <row r="3449" spans="1:5" ht="15" x14ac:dyDescent="0.25">
      <c r="A3449" s="67" t="s">
        <v>6916</v>
      </c>
      <c r="B3449" s="68" t="s">
        <v>6917</v>
      </c>
      <c r="C3449" s="69" t="s">
        <v>3451</v>
      </c>
      <c r="D3449" s="70">
        <v>46.52</v>
      </c>
      <c r="E3449" s="6" t="s">
        <v>3340</v>
      </c>
    </row>
    <row r="3450" spans="1:5" ht="30" x14ac:dyDescent="0.25">
      <c r="A3450" s="67" t="s">
        <v>6918</v>
      </c>
      <c r="B3450" s="68" t="s">
        <v>6919</v>
      </c>
      <c r="C3450" s="69" t="s">
        <v>3393</v>
      </c>
      <c r="D3450" s="70">
        <v>330.25</v>
      </c>
      <c r="E3450" s="6" t="s">
        <v>3340</v>
      </c>
    </row>
    <row r="3451" spans="1:5" ht="30" x14ac:dyDescent="0.25">
      <c r="A3451" s="67" t="s">
        <v>6920</v>
      </c>
      <c r="B3451" s="68" t="s">
        <v>6921</v>
      </c>
      <c r="C3451" s="69" t="s">
        <v>3393</v>
      </c>
      <c r="D3451" s="70">
        <v>510.66</v>
      </c>
      <c r="E3451" s="6" t="s">
        <v>3340</v>
      </c>
    </row>
    <row r="3452" spans="1:5" ht="15" x14ac:dyDescent="0.25">
      <c r="A3452" s="67" t="s">
        <v>6922</v>
      </c>
      <c r="B3452" s="68" t="s">
        <v>6923</v>
      </c>
      <c r="C3452" s="69" t="s">
        <v>3393</v>
      </c>
      <c r="D3452" s="70">
        <v>238.03</v>
      </c>
      <c r="E3452" s="6" t="s">
        <v>3340</v>
      </c>
    </row>
    <row r="3453" spans="1:5" ht="30" x14ac:dyDescent="0.25">
      <c r="A3453" s="67" t="s">
        <v>6924</v>
      </c>
      <c r="B3453" s="68" t="s">
        <v>6925</v>
      </c>
      <c r="C3453" s="69" t="s">
        <v>3393</v>
      </c>
      <c r="D3453" s="70">
        <v>1585.38</v>
      </c>
      <c r="E3453" s="6" t="s">
        <v>3340</v>
      </c>
    </row>
    <row r="3454" spans="1:5" ht="30" x14ac:dyDescent="0.25">
      <c r="A3454" s="67" t="s">
        <v>6926</v>
      </c>
      <c r="B3454" s="68" t="s">
        <v>6927</v>
      </c>
      <c r="C3454" s="69" t="s">
        <v>3393</v>
      </c>
      <c r="D3454" s="70">
        <v>1084.53</v>
      </c>
      <c r="E3454" s="6" t="s">
        <v>3340</v>
      </c>
    </row>
    <row r="3455" spans="1:5" ht="15" x14ac:dyDescent="0.25">
      <c r="A3455" s="67" t="s">
        <v>6928</v>
      </c>
      <c r="B3455" s="68" t="s">
        <v>6929</v>
      </c>
      <c r="C3455" s="69" t="s">
        <v>3393</v>
      </c>
      <c r="D3455" s="70">
        <v>556.1</v>
      </c>
      <c r="E3455" s="6" t="s">
        <v>3340</v>
      </c>
    </row>
    <row r="3456" spans="1:5" ht="15" x14ac:dyDescent="0.25">
      <c r="A3456" s="67" t="s">
        <v>6930</v>
      </c>
      <c r="B3456" s="68" t="s">
        <v>6931</v>
      </c>
      <c r="C3456" s="69" t="s">
        <v>3393</v>
      </c>
      <c r="D3456" s="70">
        <v>766.74</v>
      </c>
      <c r="E3456" s="6" t="s">
        <v>3340</v>
      </c>
    </row>
    <row r="3457" spans="1:5" ht="15" x14ac:dyDescent="0.25">
      <c r="A3457" s="67" t="s">
        <v>6932</v>
      </c>
      <c r="B3457" s="68" t="s">
        <v>6933</v>
      </c>
      <c r="C3457" s="69" t="s">
        <v>3343</v>
      </c>
      <c r="D3457" s="70">
        <v>935.27</v>
      </c>
      <c r="E3457" s="6" t="s">
        <v>3340</v>
      </c>
    </row>
    <row r="3458" spans="1:5" ht="15" x14ac:dyDescent="0.25">
      <c r="A3458" s="67" t="s">
        <v>6934</v>
      </c>
      <c r="B3458" s="68" t="s">
        <v>6935</v>
      </c>
      <c r="C3458" s="69" t="s">
        <v>3393</v>
      </c>
      <c r="D3458" s="70">
        <v>1465.91</v>
      </c>
      <c r="E3458" s="6" t="s">
        <v>3340</v>
      </c>
    </row>
    <row r="3459" spans="1:5" ht="15" x14ac:dyDescent="0.25">
      <c r="A3459" s="67" t="s">
        <v>6936</v>
      </c>
      <c r="B3459" s="68" t="s">
        <v>6937</v>
      </c>
      <c r="C3459" s="69" t="s">
        <v>3393</v>
      </c>
      <c r="D3459" s="70">
        <v>197.72</v>
      </c>
      <c r="E3459" s="6" t="s">
        <v>3340</v>
      </c>
    </row>
    <row r="3460" spans="1:5" ht="15" x14ac:dyDescent="0.25">
      <c r="A3460" s="67" t="s">
        <v>6938</v>
      </c>
      <c r="B3460" s="68" t="s">
        <v>6939</v>
      </c>
      <c r="C3460" s="69" t="s">
        <v>3451</v>
      </c>
      <c r="D3460" s="70">
        <v>243.61</v>
      </c>
      <c r="E3460" s="6" t="s">
        <v>3340</v>
      </c>
    </row>
    <row r="3461" spans="1:5" ht="15" x14ac:dyDescent="0.25">
      <c r="A3461" s="67" t="s">
        <v>6940</v>
      </c>
      <c r="B3461" s="68" t="s">
        <v>6941</v>
      </c>
      <c r="C3461" s="69"/>
      <c r="D3461" s="70"/>
      <c r="E3461" s="6" t="s">
        <v>3340</v>
      </c>
    </row>
    <row r="3462" spans="1:5" ht="30" x14ac:dyDescent="0.25">
      <c r="A3462" s="67" t="s">
        <v>6942</v>
      </c>
      <c r="B3462" s="68" t="s">
        <v>6943</v>
      </c>
      <c r="C3462" s="69" t="s">
        <v>3343</v>
      </c>
      <c r="D3462" s="70">
        <v>281.01</v>
      </c>
      <c r="E3462" s="6" t="s">
        <v>3340</v>
      </c>
    </row>
    <row r="3463" spans="1:5" ht="30" x14ac:dyDescent="0.25">
      <c r="A3463" s="67" t="s">
        <v>6944</v>
      </c>
      <c r="B3463" s="68" t="s">
        <v>6945</v>
      </c>
      <c r="C3463" s="69" t="s">
        <v>3343</v>
      </c>
      <c r="D3463" s="70">
        <v>805.49</v>
      </c>
      <c r="E3463" s="6" t="s">
        <v>3340</v>
      </c>
    </row>
    <row r="3464" spans="1:5" ht="30" x14ac:dyDescent="0.25">
      <c r="A3464" s="67" t="s">
        <v>6946</v>
      </c>
      <c r="B3464" s="68" t="s">
        <v>6947</v>
      </c>
      <c r="C3464" s="69" t="s">
        <v>3343</v>
      </c>
      <c r="D3464" s="70">
        <v>2430.56</v>
      </c>
      <c r="E3464" s="6" t="s">
        <v>3340</v>
      </c>
    </row>
    <row r="3465" spans="1:5" ht="30" x14ac:dyDescent="0.25">
      <c r="A3465" s="67" t="s">
        <v>6948</v>
      </c>
      <c r="B3465" s="68" t="s">
        <v>6949</v>
      </c>
      <c r="C3465" s="69" t="s">
        <v>3343</v>
      </c>
      <c r="D3465" s="70">
        <v>3934.33</v>
      </c>
      <c r="E3465" s="6" t="s">
        <v>3340</v>
      </c>
    </row>
    <row r="3466" spans="1:5" ht="30" x14ac:dyDescent="0.25">
      <c r="A3466" s="67" t="s">
        <v>6950</v>
      </c>
      <c r="B3466" s="68" t="s">
        <v>6951</v>
      </c>
      <c r="C3466" s="69" t="s">
        <v>3343</v>
      </c>
      <c r="D3466" s="70">
        <v>8017.88</v>
      </c>
      <c r="E3466" s="6" t="s">
        <v>3340</v>
      </c>
    </row>
    <row r="3467" spans="1:5" ht="30" x14ac:dyDescent="0.25">
      <c r="A3467" s="67" t="s">
        <v>6952</v>
      </c>
      <c r="B3467" s="68" t="s">
        <v>6953</v>
      </c>
      <c r="C3467" s="69" t="s">
        <v>3343</v>
      </c>
      <c r="D3467" s="70">
        <v>11182.71</v>
      </c>
      <c r="E3467" s="6" t="s">
        <v>3340</v>
      </c>
    </row>
    <row r="3468" spans="1:5" ht="15" x14ac:dyDescent="0.25">
      <c r="A3468" s="67" t="s">
        <v>6954</v>
      </c>
      <c r="B3468" s="68" t="s">
        <v>6955</v>
      </c>
      <c r="C3468" s="69"/>
      <c r="D3468" s="70"/>
      <c r="E3468" s="6" t="s">
        <v>3340</v>
      </c>
    </row>
    <row r="3469" spans="1:5" ht="15" x14ac:dyDescent="0.25">
      <c r="A3469" s="67" t="s">
        <v>6956</v>
      </c>
      <c r="B3469" s="68" t="s">
        <v>6957</v>
      </c>
      <c r="C3469" s="69" t="s">
        <v>3393</v>
      </c>
      <c r="D3469" s="70">
        <v>17.75</v>
      </c>
      <c r="E3469" s="6" t="s">
        <v>3340</v>
      </c>
    </row>
    <row r="3470" spans="1:5" ht="30" x14ac:dyDescent="0.25">
      <c r="A3470" s="67" t="s">
        <v>6958</v>
      </c>
      <c r="B3470" s="68" t="s">
        <v>6959</v>
      </c>
      <c r="C3470" s="69" t="s">
        <v>3393</v>
      </c>
      <c r="D3470" s="70">
        <v>84.1</v>
      </c>
      <c r="E3470" s="6" t="s">
        <v>3340</v>
      </c>
    </row>
    <row r="3471" spans="1:5" ht="15" x14ac:dyDescent="0.25">
      <c r="A3471" s="67" t="s">
        <v>6960</v>
      </c>
      <c r="B3471" s="68" t="s">
        <v>6961</v>
      </c>
      <c r="C3471" s="69" t="s">
        <v>3451</v>
      </c>
      <c r="D3471" s="70">
        <v>10.6</v>
      </c>
      <c r="E3471" s="6" t="s">
        <v>3340</v>
      </c>
    </row>
    <row r="3472" spans="1:5" ht="15" x14ac:dyDescent="0.25">
      <c r="A3472" s="67" t="s">
        <v>6962</v>
      </c>
      <c r="B3472" s="68" t="s">
        <v>6963</v>
      </c>
      <c r="C3472" s="69" t="s">
        <v>3393</v>
      </c>
      <c r="D3472" s="70">
        <v>19.05</v>
      </c>
      <c r="E3472" s="6" t="s">
        <v>3340</v>
      </c>
    </row>
    <row r="3473" spans="1:5" ht="15" x14ac:dyDescent="0.25">
      <c r="A3473" s="67" t="s">
        <v>6964</v>
      </c>
      <c r="B3473" s="68" t="s">
        <v>6965</v>
      </c>
      <c r="C3473" s="69" t="s">
        <v>3393</v>
      </c>
      <c r="D3473" s="70">
        <v>25.07</v>
      </c>
      <c r="E3473" s="6" t="s">
        <v>3340</v>
      </c>
    </row>
    <row r="3474" spans="1:5" ht="45" x14ac:dyDescent="0.25">
      <c r="A3474" s="67" t="s">
        <v>6966</v>
      </c>
      <c r="B3474" s="68" t="s">
        <v>6967</v>
      </c>
      <c r="C3474" s="69" t="s">
        <v>3343</v>
      </c>
      <c r="D3474" s="70">
        <v>561.99</v>
      </c>
      <c r="E3474" s="6" t="s">
        <v>3340</v>
      </c>
    </row>
    <row r="3475" spans="1:5" ht="15" x14ac:dyDescent="0.25">
      <c r="A3475" s="67" t="s">
        <v>6968</v>
      </c>
      <c r="B3475" s="68" t="s">
        <v>6969</v>
      </c>
      <c r="C3475" s="69" t="s">
        <v>3393</v>
      </c>
      <c r="D3475" s="70">
        <v>1508.81</v>
      </c>
      <c r="E3475" s="6" t="s">
        <v>3340</v>
      </c>
    </row>
    <row r="3476" spans="1:5" ht="15" x14ac:dyDescent="0.25">
      <c r="A3476" s="67" t="s">
        <v>6970</v>
      </c>
      <c r="B3476" s="68" t="s">
        <v>6971</v>
      </c>
      <c r="C3476" s="69"/>
      <c r="D3476" s="70"/>
      <c r="E3476" s="6" t="s">
        <v>3340</v>
      </c>
    </row>
    <row r="3477" spans="1:5" ht="15" x14ac:dyDescent="0.25">
      <c r="A3477" s="67" t="s">
        <v>6972</v>
      </c>
      <c r="B3477" s="68" t="s">
        <v>6973</v>
      </c>
      <c r="C3477" s="69"/>
      <c r="D3477" s="70"/>
      <c r="E3477" s="6" t="s">
        <v>3340</v>
      </c>
    </row>
    <row r="3478" spans="1:5" ht="15" x14ac:dyDescent="0.25">
      <c r="A3478" s="67" t="s">
        <v>6974</v>
      </c>
      <c r="B3478" s="68" t="s">
        <v>6975</v>
      </c>
      <c r="C3478" s="69" t="s">
        <v>3393</v>
      </c>
      <c r="D3478" s="70">
        <v>50.43</v>
      </c>
      <c r="E3478" s="6" t="s">
        <v>3340</v>
      </c>
    </row>
    <row r="3479" spans="1:5" ht="15" x14ac:dyDescent="0.25">
      <c r="A3479" s="67" t="s">
        <v>6976</v>
      </c>
      <c r="B3479" s="68" t="s">
        <v>6977</v>
      </c>
      <c r="C3479" s="69" t="s">
        <v>3654</v>
      </c>
      <c r="D3479" s="70">
        <v>2312.91</v>
      </c>
      <c r="E3479" s="6" t="s">
        <v>3340</v>
      </c>
    </row>
    <row r="3480" spans="1:5" ht="15" x14ac:dyDescent="0.25">
      <c r="A3480" s="67" t="s">
        <v>6978</v>
      </c>
      <c r="B3480" s="68" t="s">
        <v>6979</v>
      </c>
      <c r="C3480" s="69" t="s">
        <v>3654</v>
      </c>
      <c r="D3480" s="70">
        <v>1890.62</v>
      </c>
      <c r="E3480" s="6" t="s">
        <v>3340</v>
      </c>
    </row>
    <row r="3481" spans="1:5" ht="30" x14ac:dyDescent="0.25">
      <c r="A3481" s="67" t="s">
        <v>6980</v>
      </c>
      <c r="B3481" s="68" t="s">
        <v>6981</v>
      </c>
      <c r="C3481" s="69" t="s">
        <v>3393</v>
      </c>
      <c r="D3481" s="70">
        <v>186.45</v>
      </c>
      <c r="E3481" s="6" t="s">
        <v>3340</v>
      </c>
    </row>
    <row r="3482" spans="1:5" ht="15" x14ac:dyDescent="0.25">
      <c r="A3482" s="67" t="s">
        <v>6982</v>
      </c>
      <c r="B3482" s="68" t="s">
        <v>6983</v>
      </c>
      <c r="C3482" s="69"/>
      <c r="D3482" s="70"/>
      <c r="E3482" s="6" t="s">
        <v>3340</v>
      </c>
    </row>
    <row r="3483" spans="1:5" ht="30" x14ac:dyDescent="0.25">
      <c r="A3483" s="67" t="s">
        <v>6984</v>
      </c>
      <c r="B3483" s="68" t="s">
        <v>6985</v>
      </c>
      <c r="C3483" s="69" t="s">
        <v>3343</v>
      </c>
      <c r="D3483" s="70">
        <v>4908.74</v>
      </c>
      <c r="E3483" s="6" t="s">
        <v>3340</v>
      </c>
    </row>
    <row r="3484" spans="1:5" ht="15" x14ac:dyDescent="0.25">
      <c r="A3484" s="67" t="s">
        <v>6986</v>
      </c>
      <c r="B3484" s="68" t="s">
        <v>6987</v>
      </c>
      <c r="C3484" s="69"/>
      <c r="D3484" s="70"/>
      <c r="E3484" s="6" t="s">
        <v>3340</v>
      </c>
    </row>
    <row r="3485" spans="1:5" ht="15" x14ac:dyDescent="0.25">
      <c r="A3485" s="67" t="s">
        <v>6988</v>
      </c>
      <c r="B3485" s="68" t="s">
        <v>6989</v>
      </c>
      <c r="C3485" s="69" t="s">
        <v>3451</v>
      </c>
      <c r="D3485" s="70">
        <v>222.02</v>
      </c>
      <c r="E3485" s="6" t="s">
        <v>3340</v>
      </c>
    </row>
    <row r="3486" spans="1:5" ht="15" x14ac:dyDescent="0.25">
      <c r="A3486" s="67" t="s">
        <v>6990</v>
      </c>
      <c r="B3486" s="68" t="s">
        <v>6991</v>
      </c>
      <c r="C3486" s="69" t="s">
        <v>3343</v>
      </c>
      <c r="D3486" s="70">
        <v>579.38</v>
      </c>
      <c r="E3486" s="6" t="s">
        <v>3340</v>
      </c>
    </row>
    <row r="3487" spans="1:5" ht="15" x14ac:dyDescent="0.25">
      <c r="A3487" s="67" t="s">
        <v>6992</v>
      </c>
      <c r="B3487" s="68" t="s">
        <v>6993</v>
      </c>
      <c r="C3487" s="69" t="s">
        <v>3393</v>
      </c>
      <c r="D3487" s="70">
        <v>255.58</v>
      </c>
      <c r="E3487" s="6" t="s">
        <v>3340</v>
      </c>
    </row>
    <row r="3488" spans="1:5" ht="15" x14ac:dyDescent="0.25">
      <c r="A3488" s="67" t="s">
        <v>6994</v>
      </c>
      <c r="B3488" s="68" t="s">
        <v>6995</v>
      </c>
      <c r="C3488" s="69" t="s">
        <v>3343</v>
      </c>
      <c r="D3488" s="70">
        <v>644.96</v>
      </c>
      <c r="E3488" s="6" t="s">
        <v>3340</v>
      </c>
    </row>
    <row r="3489" spans="1:5" ht="15" x14ac:dyDescent="0.25">
      <c r="A3489" s="67" t="s">
        <v>6996</v>
      </c>
      <c r="B3489" s="68" t="s">
        <v>6997</v>
      </c>
      <c r="C3489" s="69" t="s">
        <v>3343</v>
      </c>
      <c r="D3489" s="70">
        <v>945.15</v>
      </c>
      <c r="E3489" s="6" t="s">
        <v>3340</v>
      </c>
    </row>
    <row r="3490" spans="1:5" ht="15" x14ac:dyDescent="0.25">
      <c r="A3490" s="67" t="s">
        <v>6998</v>
      </c>
      <c r="B3490" s="68" t="s">
        <v>6999</v>
      </c>
      <c r="C3490" s="69"/>
      <c r="D3490" s="70"/>
      <c r="E3490" s="6" t="s">
        <v>3340</v>
      </c>
    </row>
    <row r="3491" spans="1:5" ht="15" x14ac:dyDescent="0.25">
      <c r="A3491" s="67" t="s">
        <v>7000</v>
      </c>
      <c r="B3491" s="68" t="s">
        <v>7001</v>
      </c>
      <c r="C3491" s="69" t="s">
        <v>3654</v>
      </c>
      <c r="D3491" s="70">
        <v>5525.67</v>
      </c>
      <c r="E3491" s="6" t="s">
        <v>3340</v>
      </c>
    </row>
    <row r="3492" spans="1:5" ht="15" x14ac:dyDescent="0.25">
      <c r="A3492" s="67" t="s">
        <v>7002</v>
      </c>
      <c r="B3492" s="68" t="s">
        <v>7003</v>
      </c>
      <c r="C3492" s="69" t="s">
        <v>3654</v>
      </c>
      <c r="D3492" s="70">
        <v>3067.1</v>
      </c>
      <c r="E3492" s="6" t="s">
        <v>3340</v>
      </c>
    </row>
    <row r="3493" spans="1:5" ht="15" x14ac:dyDescent="0.25">
      <c r="A3493" s="67" t="s">
        <v>7004</v>
      </c>
      <c r="B3493" s="68" t="s">
        <v>7005</v>
      </c>
      <c r="C3493" s="69" t="s">
        <v>3654</v>
      </c>
      <c r="D3493" s="70">
        <v>1897.19</v>
      </c>
      <c r="E3493" s="6" t="s">
        <v>3340</v>
      </c>
    </row>
    <row r="3494" spans="1:5" ht="15" x14ac:dyDescent="0.25">
      <c r="A3494" s="67" t="s">
        <v>7006</v>
      </c>
      <c r="B3494" s="68" t="s">
        <v>7007</v>
      </c>
      <c r="C3494" s="69" t="s">
        <v>3654</v>
      </c>
      <c r="D3494" s="70">
        <v>3585.22</v>
      </c>
      <c r="E3494" s="6" t="s">
        <v>3340</v>
      </c>
    </row>
    <row r="3495" spans="1:5" ht="15" x14ac:dyDescent="0.25">
      <c r="A3495" s="67" t="s">
        <v>7008</v>
      </c>
      <c r="B3495" s="68" t="s">
        <v>7009</v>
      </c>
      <c r="C3495" s="69"/>
      <c r="D3495" s="70"/>
      <c r="E3495" s="6" t="s">
        <v>3340</v>
      </c>
    </row>
    <row r="3496" spans="1:5" ht="15" x14ac:dyDescent="0.25">
      <c r="A3496" s="67" t="s">
        <v>7010</v>
      </c>
      <c r="B3496" s="68" t="s">
        <v>7011</v>
      </c>
      <c r="C3496" s="69" t="s">
        <v>3654</v>
      </c>
      <c r="D3496" s="70">
        <v>6125.49</v>
      </c>
      <c r="E3496" s="6" t="s">
        <v>3340</v>
      </c>
    </row>
    <row r="3497" spans="1:5" ht="15" x14ac:dyDescent="0.25">
      <c r="A3497" s="67" t="s">
        <v>7012</v>
      </c>
      <c r="B3497" s="68" t="s">
        <v>7013</v>
      </c>
      <c r="C3497" s="69" t="s">
        <v>3654</v>
      </c>
      <c r="D3497" s="70">
        <v>8822</v>
      </c>
      <c r="E3497" s="6" t="s">
        <v>3340</v>
      </c>
    </row>
    <row r="3498" spans="1:5" ht="15" x14ac:dyDescent="0.25">
      <c r="A3498" s="67" t="s">
        <v>7014</v>
      </c>
      <c r="B3498" s="68" t="s">
        <v>7015</v>
      </c>
      <c r="C3498" s="69" t="s">
        <v>3343</v>
      </c>
      <c r="D3498" s="70">
        <v>2861.61</v>
      </c>
      <c r="E3498" s="6" t="s">
        <v>3340</v>
      </c>
    </row>
    <row r="3499" spans="1:5" ht="15" x14ac:dyDescent="0.25">
      <c r="A3499" s="67" t="s">
        <v>7016</v>
      </c>
      <c r="B3499" s="68" t="s">
        <v>7017</v>
      </c>
      <c r="C3499" s="69" t="s">
        <v>3343</v>
      </c>
      <c r="D3499" s="70">
        <v>1962.82</v>
      </c>
      <c r="E3499" s="6" t="s">
        <v>3340</v>
      </c>
    </row>
    <row r="3500" spans="1:5" ht="15" x14ac:dyDescent="0.25">
      <c r="A3500" s="67" t="s">
        <v>7018</v>
      </c>
      <c r="B3500" s="68" t="s">
        <v>7019</v>
      </c>
      <c r="C3500" s="69"/>
      <c r="D3500" s="70"/>
      <c r="E3500" s="6" t="s">
        <v>3340</v>
      </c>
    </row>
    <row r="3501" spans="1:5" ht="15" x14ac:dyDescent="0.25">
      <c r="A3501" s="67" t="s">
        <v>7020</v>
      </c>
      <c r="B3501" s="68" t="s">
        <v>7021</v>
      </c>
      <c r="C3501" s="69" t="s">
        <v>3393</v>
      </c>
      <c r="D3501" s="70">
        <v>13.21</v>
      </c>
      <c r="E3501" s="6" t="s">
        <v>3340</v>
      </c>
    </row>
    <row r="3502" spans="1:5" ht="30" x14ac:dyDescent="0.25">
      <c r="A3502" s="67" t="s">
        <v>7022</v>
      </c>
      <c r="B3502" s="68" t="s">
        <v>7023</v>
      </c>
      <c r="C3502" s="69" t="s">
        <v>3343</v>
      </c>
      <c r="D3502" s="70">
        <v>1235.3599999999999</v>
      </c>
      <c r="E3502" s="6" t="s">
        <v>3340</v>
      </c>
    </row>
    <row r="3503" spans="1:5" ht="15" x14ac:dyDescent="0.25">
      <c r="A3503" s="67" t="s">
        <v>7024</v>
      </c>
      <c r="B3503" s="68" t="s">
        <v>7025</v>
      </c>
      <c r="C3503" s="69"/>
      <c r="D3503" s="70"/>
      <c r="E3503" s="6" t="s">
        <v>3340</v>
      </c>
    </row>
    <row r="3504" spans="1:5" ht="15" x14ac:dyDescent="0.25">
      <c r="A3504" s="67" t="s">
        <v>7026</v>
      </c>
      <c r="B3504" s="68" t="s">
        <v>7027</v>
      </c>
      <c r="C3504" s="69"/>
      <c r="D3504" s="70"/>
      <c r="E3504" s="6" t="s">
        <v>3340</v>
      </c>
    </row>
    <row r="3505" spans="1:5" ht="15" x14ac:dyDescent="0.25">
      <c r="A3505" s="67" t="s">
        <v>7028</v>
      </c>
      <c r="B3505" s="68" t="s">
        <v>7029</v>
      </c>
      <c r="C3505" s="69" t="s">
        <v>3654</v>
      </c>
      <c r="D3505" s="70">
        <v>156266.56</v>
      </c>
      <c r="E3505" s="6" t="s">
        <v>3340</v>
      </c>
    </row>
    <row r="3506" spans="1:5" ht="15" x14ac:dyDescent="0.25">
      <c r="A3506" s="67" t="s">
        <v>7030</v>
      </c>
      <c r="B3506" s="68" t="s">
        <v>7031</v>
      </c>
      <c r="C3506" s="69" t="s">
        <v>3654</v>
      </c>
      <c r="D3506" s="70">
        <v>128701.22</v>
      </c>
      <c r="E3506" s="6" t="s">
        <v>3340</v>
      </c>
    </row>
    <row r="3507" spans="1:5" ht="15" x14ac:dyDescent="0.25">
      <c r="A3507" s="67" t="s">
        <v>7032</v>
      </c>
      <c r="B3507" s="68" t="s">
        <v>7033</v>
      </c>
      <c r="C3507" s="69" t="s">
        <v>3654</v>
      </c>
      <c r="D3507" s="70">
        <v>111287.94</v>
      </c>
      <c r="E3507" s="6" t="s">
        <v>3340</v>
      </c>
    </row>
    <row r="3508" spans="1:5" ht="15" x14ac:dyDescent="0.25">
      <c r="A3508" s="67" t="s">
        <v>7034</v>
      </c>
      <c r="B3508" s="68" t="s">
        <v>7035</v>
      </c>
      <c r="C3508" s="69"/>
      <c r="D3508" s="70"/>
      <c r="E3508" s="6" t="s">
        <v>3340</v>
      </c>
    </row>
    <row r="3509" spans="1:5" ht="15" x14ac:dyDescent="0.25">
      <c r="A3509" s="67" t="s">
        <v>7036</v>
      </c>
      <c r="B3509" s="68" t="s">
        <v>7037</v>
      </c>
      <c r="C3509" s="69" t="s">
        <v>3343</v>
      </c>
      <c r="D3509" s="70">
        <v>321.14999999999998</v>
      </c>
      <c r="E3509" s="6" t="s">
        <v>3340</v>
      </c>
    </row>
    <row r="3510" spans="1:5" ht="30" x14ac:dyDescent="0.25">
      <c r="A3510" s="67" t="s">
        <v>7038</v>
      </c>
      <c r="B3510" s="68" t="s">
        <v>7039</v>
      </c>
      <c r="C3510" s="69" t="s">
        <v>3343</v>
      </c>
      <c r="D3510" s="70">
        <v>424.42</v>
      </c>
      <c r="E3510" s="6" t="s">
        <v>3340</v>
      </c>
    </row>
    <row r="3511" spans="1:5" ht="30" x14ac:dyDescent="0.25">
      <c r="A3511" s="67" t="s">
        <v>7040</v>
      </c>
      <c r="B3511" s="68" t="s">
        <v>7041</v>
      </c>
      <c r="C3511" s="69" t="s">
        <v>3343</v>
      </c>
      <c r="D3511" s="70">
        <v>1206.9000000000001</v>
      </c>
      <c r="E3511" s="6" t="s">
        <v>3340</v>
      </c>
    </row>
    <row r="3512" spans="1:5" ht="30" x14ac:dyDescent="0.25">
      <c r="A3512" s="67" t="s">
        <v>7042</v>
      </c>
      <c r="B3512" s="68" t="s">
        <v>7043</v>
      </c>
      <c r="C3512" s="69" t="s">
        <v>3343</v>
      </c>
      <c r="D3512" s="70">
        <v>3251.59</v>
      </c>
      <c r="E3512" s="6" t="s">
        <v>3340</v>
      </c>
    </row>
    <row r="3513" spans="1:5" ht="30" x14ac:dyDescent="0.25">
      <c r="A3513" s="67" t="s">
        <v>7044</v>
      </c>
      <c r="B3513" s="68" t="s">
        <v>7045</v>
      </c>
      <c r="C3513" s="69" t="s">
        <v>3343</v>
      </c>
      <c r="D3513" s="70">
        <v>1932.65</v>
      </c>
      <c r="E3513" s="6" t="s">
        <v>3340</v>
      </c>
    </row>
    <row r="3514" spans="1:5" ht="30" x14ac:dyDescent="0.25">
      <c r="A3514" s="67" t="s">
        <v>7046</v>
      </c>
      <c r="B3514" s="68" t="s">
        <v>7047</v>
      </c>
      <c r="C3514" s="69" t="s">
        <v>3343</v>
      </c>
      <c r="D3514" s="70">
        <v>769.74</v>
      </c>
      <c r="E3514" s="6" t="s">
        <v>3340</v>
      </c>
    </row>
    <row r="3515" spans="1:5" ht="30" x14ac:dyDescent="0.25">
      <c r="A3515" s="67" t="s">
        <v>7048</v>
      </c>
      <c r="B3515" s="68" t="s">
        <v>7049</v>
      </c>
      <c r="C3515" s="69" t="s">
        <v>3343</v>
      </c>
      <c r="D3515" s="70">
        <v>1863.86</v>
      </c>
      <c r="E3515" s="6" t="s">
        <v>3340</v>
      </c>
    </row>
    <row r="3516" spans="1:5" ht="30" x14ac:dyDescent="0.25">
      <c r="A3516" s="67" t="s">
        <v>7050</v>
      </c>
      <c r="B3516" s="68" t="s">
        <v>7051</v>
      </c>
      <c r="C3516" s="69" t="s">
        <v>3343</v>
      </c>
      <c r="D3516" s="70">
        <v>1620.89</v>
      </c>
      <c r="E3516" s="6" t="s">
        <v>3340</v>
      </c>
    </row>
    <row r="3517" spans="1:5" ht="30" x14ac:dyDescent="0.25">
      <c r="A3517" s="67" t="s">
        <v>7052</v>
      </c>
      <c r="B3517" s="68" t="s">
        <v>7053</v>
      </c>
      <c r="C3517" s="69" t="s">
        <v>3343</v>
      </c>
      <c r="D3517" s="70">
        <v>252.7</v>
      </c>
      <c r="E3517" s="6" t="s">
        <v>3340</v>
      </c>
    </row>
    <row r="3518" spans="1:5" ht="15" x14ac:dyDescent="0.25">
      <c r="A3518" s="67" t="s">
        <v>7054</v>
      </c>
      <c r="B3518" s="68" t="s">
        <v>7055</v>
      </c>
      <c r="C3518" s="69" t="s">
        <v>3343</v>
      </c>
      <c r="D3518" s="70">
        <v>406.96</v>
      </c>
      <c r="E3518" s="6" t="s">
        <v>3340</v>
      </c>
    </row>
    <row r="3519" spans="1:5" ht="15" x14ac:dyDescent="0.25">
      <c r="A3519" s="67" t="s">
        <v>7056</v>
      </c>
      <c r="B3519" s="68" t="s">
        <v>7057</v>
      </c>
      <c r="C3519" s="69" t="s">
        <v>3343</v>
      </c>
      <c r="D3519" s="70">
        <v>915.8</v>
      </c>
      <c r="E3519" s="6" t="s">
        <v>3340</v>
      </c>
    </row>
    <row r="3520" spans="1:5" ht="15" x14ac:dyDescent="0.25">
      <c r="A3520" s="67" t="s">
        <v>7058</v>
      </c>
      <c r="B3520" s="68" t="s">
        <v>7059</v>
      </c>
      <c r="C3520" s="69"/>
      <c r="D3520" s="70"/>
      <c r="E3520" s="6" t="s">
        <v>3340</v>
      </c>
    </row>
    <row r="3521" spans="1:5" ht="15" x14ac:dyDescent="0.25">
      <c r="A3521" s="67" t="s">
        <v>7060</v>
      </c>
      <c r="B3521" s="68" t="s">
        <v>7061</v>
      </c>
      <c r="C3521" s="69" t="s">
        <v>3343</v>
      </c>
      <c r="D3521" s="70">
        <v>51.43</v>
      </c>
      <c r="E3521" s="6" t="s">
        <v>3340</v>
      </c>
    </row>
    <row r="3522" spans="1:5" ht="15" x14ac:dyDescent="0.25">
      <c r="A3522" s="67" t="s">
        <v>7062</v>
      </c>
      <c r="B3522" s="68" t="s">
        <v>7063</v>
      </c>
      <c r="C3522" s="69" t="s">
        <v>3343</v>
      </c>
      <c r="D3522" s="70">
        <v>67.349999999999994</v>
      </c>
      <c r="E3522" s="6" t="s">
        <v>3340</v>
      </c>
    </row>
    <row r="3523" spans="1:5" ht="15" x14ac:dyDescent="0.25">
      <c r="A3523" s="67" t="s">
        <v>7064</v>
      </c>
      <c r="B3523" s="68" t="s">
        <v>7065</v>
      </c>
      <c r="C3523" s="69" t="s">
        <v>3343</v>
      </c>
      <c r="D3523" s="70">
        <v>98.92</v>
      </c>
      <c r="E3523" s="6" t="s">
        <v>3340</v>
      </c>
    </row>
    <row r="3524" spans="1:5" ht="15" x14ac:dyDescent="0.25">
      <c r="A3524" s="67" t="s">
        <v>7066</v>
      </c>
      <c r="B3524" s="68" t="s">
        <v>7067</v>
      </c>
      <c r="C3524" s="69" t="s">
        <v>3343</v>
      </c>
      <c r="D3524" s="70">
        <v>136.52000000000001</v>
      </c>
      <c r="E3524" s="6" t="s">
        <v>3340</v>
      </c>
    </row>
    <row r="3525" spans="1:5" ht="15" x14ac:dyDescent="0.25">
      <c r="A3525" s="67" t="s">
        <v>7068</v>
      </c>
      <c r="B3525" s="68" t="s">
        <v>7069</v>
      </c>
      <c r="C3525" s="69"/>
      <c r="D3525" s="70"/>
      <c r="E3525" s="6" t="s">
        <v>3340</v>
      </c>
    </row>
    <row r="3526" spans="1:5" ht="15" x14ac:dyDescent="0.25">
      <c r="A3526" s="67" t="s">
        <v>7070</v>
      </c>
      <c r="B3526" s="68" t="s">
        <v>7071</v>
      </c>
      <c r="C3526" s="69" t="s">
        <v>3343</v>
      </c>
      <c r="D3526" s="70">
        <v>56.16</v>
      </c>
      <c r="E3526" s="6" t="s">
        <v>3340</v>
      </c>
    </row>
    <row r="3527" spans="1:5" ht="15" x14ac:dyDescent="0.25">
      <c r="A3527" s="67" t="s">
        <v>7072</v>
      </c>
      <c r="B3527" s="68" t="s">
        <v>7073</v>
      </c>
      <c r="C3527" s="69" t="s">
        <v>3343</v>
      </c>
      <c r="D3527" s="70">
        <v>105.27</v>
      </c>
      <c r="E3527" s="6" t="s">
        <v>3340</v>
      </c>
    </row>
    <row r="3528" spans="1:5" ht="15" x14ac:dyDescent="0.25">
      <c r="A3528" s="67" t="s">
        <v>7074</v>
      </c>
      <c r="B3528" s="68" t="s">
        <v>7075</v>
      </c>
      <c r="C3528" s="69" t="s">
        <v>3343</v>
      </c>
      <c r="D3528" s="70">
        <v>115.9</v>
      </c>
      <c r="E3528" s="6" t="s">
        <v>3340</v>
      </c>
    </row>
    <row r="3529" spans="1:5" ht="15" x14ac:dyDescent="0.25">
      <c r="A3529" s="67" t="s">
        <v>7076</v>
      </c>
      <c r="B3529" s="68" t="s">
        <v>7077</v>
      </c>
      <c r="C3529" s="69" t="s">
        <v>3343</v>
      </c>
      <c r="D3529" s="70">
        <v>155.69999999999999</v>
      </c>
      <c r="E3529" s="6" t="s">
        <v>3340</v>
      </c>
    </row>
    <row r="3530" spans="1:5" ht="15" x14ac:dyDescent="0.25">
      <c r="A3530" s="67" t="s">
        <v>7078</v>
      </c>
      <c r="B3530" s="68" t="s">
        <v>7079</v>
      </c>
      <c r="C3530" s="69" t="s">
        <v>3343</v>
      </c>
      <c r="D3530" s="70">
        <v>205.54</v>
      </c>
      <c r="E3530" s="6" t="s">
        <v>3340</v>
      </c>
    </row>
    <row r="3531" spans="1:5" ht="15" x14ac:dyDescent="0.25">
      <c r="A3531" s="67" t="s">
        <v>7080</v>
      </c>
      <c r="B3531" s="68" t="s">
        <v>7081</v>
      </c>
      <c r="C3531" s="69"/>
      <c r="D3531" s="70"/>
      <c r="E3531" s="6" t="s">
        <v>3340</v>
      </c>
    </row>
    <row r="3532" spans="1:5" ht="15" x14ac:dyDescent="0.25">
      <c r="A3532" s="67" t="s">
        <v>7082</v>
      </c>
      <c r="B3532" s="68" t="s">
        <v>7083</v>
      </c>
      <c r="C3532" s="69" t="s">
        <v>3654</v>
      </c>
      <c r="D3532" s="70">
        <v>557.80999999999995</v>
      </c>
      <c r="E3532" s="6" t="s">
        <v>3340</v>
      </c>
    </row>
    <row r="3533" spans="1:5" ht="15" x14ac:dyDescent="0.25">
      <c r="A3533" s="67" t="s">
        <v>7084</v>
      </c>
      <c r="B3533" s="68" t="s">
        <v>7085</v>
      </c>
      <c r="C3533" s="69" t="s">
        <v>3654</v>
      </c>
      <c r="D3533" s="70">
        <v>470.48</v>
      </c>
      <c r="E3533" s="6" t="s">
        <v>3340</v>
      </c>
    </row>
    <row r="3534" spans="1:5" ht="15" x14ac:dyDescent="0.25">
      <c r="A3534" s="67" t="s">
        <v>7086</v>
      </c>
      <c r="B3534" s="68" t="s">
        <v>7087</v>
      </c>
      <c r="C3534" s="69"/>
      <c r="D3534" s="70"/>
      <c r="E3534" s="6" t="s">
        <v>3340</v>
      </c>
    </row>
    <row r="3535" spans="1:5" ht="30" x14ac:dyDescent="0.25">
      <c r="A3535" s="67" t="s">
        <v>7088</v>
      </c>
      <c r="B3535" s="68" t="s">
        <v>7089</v>
      </c>
      <c r="C3535" s="69" t="s">
        <v>3343</v>
      </c>
      <c r="D3535" s="70">
        <v>252.93</v>
      </c>
      <c r="E3535" s="6" t="s">
        <v>3340</v>
      </c>
    </row>
    <row r="3536" spans="1:5" ht="30" x14ac:dyDescent="0.25">
      <c r="A3536" s="67" t="s">
        <v>7090</v>
      </c>
      <c r="B3536" s="68" t="s">
        <v>7091</v>
      </c>
      <c r="C3536" s="69" t="s">
        <v>3343</v>
      </c>
      <c r="D3536" s="70">
        <v>238.53</v>
      </c>
      <c r="E3536" s="6" t="s">
        <v>3340</v>
      </c>
    </row>
    <row r="3537" spans="1:5" ht="30" x14ac:dyDescent="0.25">
      <c r="A3537" s="67" t="s">
        <v>7092</v>
      </c>
      <c r="B3537" s="68" t="s">
        <v>7093</v>
      </c>
      <c r="C3537" s="69" t="s">
        <v>3343</v>
      </c>
      <c r="D3537" s="70">
        <v>257.51</v>
      </c>
      <c r="E3537" s="6" t="s">
        <v>3340</v>
      </c>
    </row>
    <row r="3538" spans="1:5" ht="30" x14ac:dyDescent="0.25">
      <c r="A3538" s="67" t="s">
        <v>7094</v>
      </c>
      <c r="B3538" s="68" t="s">
        <v>7095</v>
      </c>
      <c r="C3538" s="69" t="s">
        <v>3343</v>
      </c>
      <c r="D3538" s="70">
        <v>236.93</v>
      </c>
      <c r="E3538" s="6" t="s">
        <v>3340</v>
      </c>
    </row>
    <row r="3539" spans="1:5" ht="15" x14ac:dyDescent="0.25">
      <c r="A3539" s="67" t="s">
        <v>7096</v>
      </c>
      <c r="B3539" s="68" t="s">
        <v>7097</v>
      </c>
      <c r="C3539" s="69"/>
      <c r="D3539" s="70"/>
      <c r="E3539" s="6" t="s">
        <v>3340</v>
      </c>
    </row>
    <row r="3540" spans="1:5" ht="30" x14ac:dyDescent="0.25">
      <c r="A3540" s="67" t="s">
        <v>7098</v>
      </c>
      <c r="B3540" s="68" t="s">
        <v>7099</v>
      </c>
      <c r="C3540" s="69" t="s">
        <v>3343</v>
      </c>
      <c r="D3540" s="70">
        <v>203872</v>
      </c>
      <c r="E3540" s="6" t="s">
        <v>3340</v>
      </c>
    </row>
    <row r="3541" spans="1:5" ht="30" x14ac:dyDescent="0.25">
      <c r="A3541" s="67" t="s">
        <v>7100</v>
      </c>
      <c r="B3541" s="68" t="s">
        <v>7101</v>
      </c>
      <c r="C3541" s="69" t="s">
        <v>3343</v>
      </c>
      <c r="D3541" s="70">
        <v>238107.44</v>
      </c>
      <c r="E3541" s="6" t="s">
        <v>3340</v>
      </c>
    </row>
    <row r="3542" spans="1:5" ht="30" x14ac:dyDescent="0.25">
      <c r="A3542" s="67" t="s">
        <v>7102</v>
      </c>
      <c r="B3542" s="68" t="s">
        <v>7103</v>
      </c>
      <c r="C3542" s="69" t="s">
        <v>3343</v>
      </c>
      <c r="D3542" s="70">
        <v>104892.29</v>
      </c>
      <c r="E3542" s="6" t="s">
        <v>3340</v>
      </c>
    </row>
    <row r="3543" spans="1:5" ht="30" x14ac:dyDescent="0.25">
      <c r="A3543" s="67" t="s">
        <v>7104</v>
      </c>
      <c r="B3543" s="68" t="s">
        <v>7105</v>
      </c>
      <c r="C3543" s="69" t="s">
        <v>3343</v>
      </c>
      <c r="D3543" s="70">
        <v>124975.71</v>
      </c>
      <c r="E3543" s="6" t="s">
        <v>3340</v>
      </c>
    </row>
    <row r="3544" spans="1:5" ht="30" x14ac:dyDescent="0.25">
      <c r="A3544" s="67" t="s">
        <v>7106</v>
      </c>
      <c r="B3544" s="68" t="s">
        <v>7107</v>
      </c>
      <c r="C3544" s="69" t="s">
        <v>3343</v>
      </c>
      <c r="D3544" s="70">
        <v>99419.14</v>
      </c>
      <c r="E3544" s="6" t="s">
        <v>3340</v>
      </c>
    </row>
    <row r="3545" spans="1:5" ht="30" x14ac:dyDescent="0.25">
      <c r="A3545" s="67" t="s">
        <v>7108</v>
      </c>
      <c r="B3545" s="68" t="s">
        <v>7109</v>
      </c>
      <c r="C3545" s="69" t="s">
        <v>3343</v>
      </c>
      <c r="D3545" s="70">
        <v>152484.97</v>
      </c>
      <c r="E3545" s="6" t="s">
        <v>3340</v>
      </c>
    </row>
    <row r="3546" spans="1:5" ht="30" x14ac:dyDescent="0.25">
      <c r="A3546" s="67" t="s">
        <v>7110</v>
      </c>
      <c r="B3546" s="68" t="s">
        <v>7111</v>
      </c>
      <c r="C3546" s="69" t="s">
        <v>3343</v>
      </c>
      <c r="D3546" s="70">
        <v>503170.11</v>
      </c>
      <c r="E3546" s="6" t="s">
        <v>3340</v>
      </c>
    </row>
    <row r="3547" spans="1:5" ht="30" x14ac:dyDescent="0.25">
      <c r="A3547" s="67" t="s">
        <v>7112</v>
      </c>
      <c r="B3547" s="68" t="s">
        <v>7113</v>
      </c>
      <c r="C3547" s="69" t="s">
        <v>3343</v>
      </c>
      <c r="D3547" s="70">
        <v>153455.60999999999</v>
      </c>
      <c r="E3547" s="6" t="s">
        <v>3340</v>
      </c>
    </row>
    <row r="3548" spans="1:5" ht="30" x14ac:dyDescent="0.25">
      <c r="A3548" s="67" t="s">
        <v>7114</v>
      </c>
      <c r="B3548" s="68" t="s">
        <v>7115</v>
      </c>
      <c r="C3548" s="69" t="s">
        <v>3343</v>
      </c>
      <c r="D3548" s="70">
        <v>444054.25</v>
      </c>
      <c r="E3548" s="6" t="s">
        <v>3340</v>
      </c>
    </row>
    <row r="3549" spans="1:5" ht="30" x14ac:dyDescent="0.25">
      <c r="A3549" s="67" t="s">
        <v>7116</v>
      </c>
      <c r="B3549" s="68" t="s">
        <v>7117</v>
      </c>
      <c r="C3549" s="69" t="s">
        <v>3343</v>
      </c>
      <c r="D3549" s="70">
        <v>416303.82</v>
      </c>
      <c r="E3549" s="6" t="s">
        <v>3340</v>
      </c>
    </row>
    <row r="3550" spans="1:5" ht="15" x14ac:dyDescent="0.25">
      <c r="A3550" s="67" t="s">
        <v>7118</v>
      </c>
      <c r="B3550" s="68" t="s">
        <v>7119</v>
      </c>
      <c r="C3550" s="69"/>
      <c r="D3550" s="70"/>
      <c r="E3550" s="6" t="s">
        <v>3340</v>
      </c>
    </row>
    <row r="3551" spans="1:5" ht="15" x14ac:dyDescent="0.25">
      <c r="A3551" s="67" t="s">
        <v>7120</v>
      </c>
      <c r="B3551" s="68" t="s">
        <v>7121</v>
      </c>
      <c r="C3551" s="69" t="s">
        <v>3343</v>
      </c>
      <c r="D3551" s="70">
        <v>42674.55</v>
      </c>
      <c r="E3551" s="6" t="s">
        <v>3340</v>
      </c>
    </row>
    <row r="3552" spans="1:5" ht="15" x14ac:dyDescent="0.25">
      <c r="A3552" s="67" t="s">
        <v>7122</v>
      </c>
      <c r="B3552" s="68" t="s">
        <v>7123</v>
      </c>
      <c r="C3552" s="69" t="s">
        <v>3343</v>
      </c>
      <c r="D3552" s="70">
        <v>31343.919999999998</v>
      </c>
      <c r="E3552" s="6" t="s">
        <v>3340</v>
      </c>
    </row>
    <row r="3553" spans="1:5" ht="15" x14ac:dyDescent="0.25">
      <c r="A3553" s="67" t="s">
        <v>7124</v>
      </c>
      <c r="B3553" s="68" t="s">
        <v>7125</v>
      </c>
      <c r="C3553" s="69" t="s">
        <v>3343</v>
      </c>
      <c r="D3553" s="70">
        <v>88539.46</v>
      </c>
      <c r="E3553" s="6" t="s">
        <v>3340</v>
      </c>
    </row>
    <row r="3554" spans="1:5" ht="30" x14ac:dyDescent="0.25">
      <c r="A3554" s="67" t="s">
        <v>7126</v>
      </c>
      <c r="B3554" s="68" t="s">
        <v>7127</v>
      </c>
      <c r="C3554" s="69" t="s">
        <v>3343</v>
      </c>
      <c r="D3554" s="70">
        <v>126755.81</v>
      </c>
      <c r="E3554" s="6" t="s">
        <v>3340</v>
      </c>
    </row>
    <row r="3555" spans="1:5" ht="30" x14ac:dyDescent="0.25">
      <c r="A3555" s="67" t="s">
        <v>7128</v>
      </c>
      <c r="B3555" s="68" t="s">
        <v>7129</v>
      </c>
      <c r="C3555" s="69" t="s">
        <v>3343</v>
      </c>
      <c r="D3555" s="70">
        <v>6378.27</v>
      </c>
      <c r="E3555" s="6" t="s">
        <v>3340</v>
      </c>
    </row>
    <row r="3556" spans="1:5" ht="30" x14ac:dyDescent="0.25">
      <c r="A3556" s="67" t="s">
        <v>7130</v>
      </c>
      <c r="B3556" s="68" t="s">
        <v>7131</v>
      </c>
      <c r="C3556" s="69" t="s">
        <v>3343</v>
      </c>
      <c r="D3556" s="70">
        <v>8200.51</v>
      </c>
      <c r="E3556" s="6" t="s">
        <v>3340</v>
      </c>
    </row>
    <row r="3557" spans="1:5" ht="15" x14ac:dyDescent="0.25">
      <c r="A3557" s="67" t="s">
        <v>7132</v>
      </c>
      <c r="B3557" s="68" t="s">
        <v>7133</v>
      </c>
      <c r="C3557" s="69" t="s">
        <v>3343</v>
      </c>
      <c r="D3557" s="70">
        <v>23695.98</v>
      </c>
      <c r="E3557" s="6" t="s">
        <v>3340</v>
      </c>
    </row>
    <row r="3558" spans="1:5" ht="15" x14ac:dyDescent="0.25">
      <c r="A3558" s="67" t="s">
        <v>7134</v>
      </c>
      <c r="B3558" s="68" t="s">
        <v>7135</v>
      </c>
      <c r="C3558" s="69" t="s">
        <v>3343</v>
      </c>
      <c r="D3558" s="70">
        <v>51173.4</v>
      </c>
      <c r="E3558" s="6" t="s">
        <v>3340</v>
      </c>
    </row>
    <row r="3559" spans="1:5" ht="15" x14ac:dyDescent="0.25">
      <c r="A3559" s="67" t="s">
        <v>7136</v>
      </c>
      <c r="B3559" s="68" t="s">
        <v>7137</v>
      </c>
      <c r="C3559" s="69" t="s">
        <v>3343</v>
      </c>
      <c r="D3559" s="70">
        <v>25131.279999999999</v>
      </c>
      <c r="E3559" s="6" t="s">
        <v>3340</v>
      </c>
    </row>
    <row r="3560" spans="1:5" ht="30" x14ac:dyDescent="0.25">
      <c r="A3560" s="67" t="s">
        <v>7138</v>
      </c>
      <c r="B3560" s="68" t="s">
        <v>7139</v>
      </c>
      <c r="C3560" s="69" t="s">
        <v>3343</v>
      </c>
      <c r="D3560" s="70">
        <v>99484.71</v>
      </c>
      <c r="E3560" s="6" t="s">
        <v>3340</v>
      </c>
    </row>
    <row r="3561" spans="1:5" ht="30" x14ac:dyDescent="0.25">
      <c r="A3561" s="67" t="s">
        <v>7140</v>
      </c>
      <c r="B3561" s="68" t="s">
        <v>7141</v>
      </c>
      <c r="C3561" s="69" t="s">
        <v>3343</v>
      </c>
      <c r="D3561" s="70">
        <v>17510.87</v>
      </c>
      <c r="E3561" s="6" t="s">
        <v>3340</v>
      </c>
    </row>
    <row r="3562" spans="1:5" ht="15" x14ac:dyDescent="0.25">
      <c r="A3562" s="67" t="s">
        <v>7142</v>
      </c>
      <c r="B3562" s="68" t="s">
        <v>7143</v>
      </c>
      <c r="C3562" s="69" t="s">
        <v>3343</v>
      </c>
      <c r="D3562" s="70">
        <v>77988.55</v>
      </c>
      <c r="E3562" s="6" t="s">
        <v>3340</v>
      </c>
    </row>
    <row r="3563" spans="1:5" ht="15" x14ac:dyDescent="0.25">
      <c r="A3563" s="67" t="s">
        <v>7144</v>
      </c>
      <c r="B3563" s="68" t="s">
        <v>7145</v>
      </c>
      <c r="C3563" s="69" t="s">
        <v>3343</v>
      </c>
      <c r="D3563" s="70">
        <v>97496.13</v>
      </c>
      <c r="E3563" s="6" t="s">
        <v>3340</v>
      </c>
    </row>
    <row r="3564" spans="1:5" ht="15" x14ac:dyDescent="0.25">
      <c r="A3564" s="67" t="s">
        <v>7146</v>
      </c>
      <c r="B3564" s="68" t="s">
        <v>7147</v>
      </c>
      <c r="C3564" s="69" t="s">
        <v>3343</v>
      </c>
      <c r="D3564" s="70">
        <v>140822.76999999999</v>
      </c>
      <c r="E3564" s="6" t="s">
        <v>3340</v>
      </c>
    </row>
    <row r="3565" spans="1:5" ht="15" x14ac:dyDescent="0.25">
      <c r="A3565" s="67" t="s">
        <v>7148</v>
      </c>
      <c r="B3565" s="68" t="s">
        <v>7149</v>
      </c>
      <c r="C3565" s="69" t="s">
        <v>3343</v>
      </c>
      <c r="D3565" s="70">
        <v>75397</v>
      </c>
      <c r="E3565" s="6" t="s">
        <v>3340</v>
      </c>
    </row>
    <row r="3566" spans="1:5" ht="15" x14ac:dyDescent="0.25">
      <c r="A3566" s="67" t="s">
        <v>7150</v>
      </c>
      <c r="B3566" s="68" t="s">
        <v>7151</v>
      </c>
      <c r="C3566" s="69" t="s">
        <v>3343</v>
      </c>
      <c r="D3566" s="70">
        <v>35670.300000000003</v>
      </c>
      <c r="E3566" s="6" t="s">
        <v>3340</v>
      </c>
    </row>
    <row r="3567" spans="1:5" ht="30" x14ac:dyDescent="0.25">
      <c r="A3567" s="67" t="s">
        <v>7152</v>
      </c>
      <c r="B3567" s="68" t="s">
        <v>7153</v>
      </c>
      <c r="C3567" s="69" t="s">
        <v>3343</v>
      </c>
      <c r="D3567" s="70">
        <v>143421.9</v>
      </c>
      <c r="E3567" s="6" t="s">
        <v>3340</v>
      </c>
    </row>
    <row r="3568" spans="1:5" ht="30" x14ac:dyDescent="0.25">
      <c r="A3568" s="67" t="s">
        <v>7154</v>
      </c>
      <c r="B3568" s="68" t="s">
        <v>7155</v>
      </c>
      <c r="C3568" s="69" t="s">
        <v>3343</v>
      </c>
      <c r="D3568" s="70">
        <v>45025.57</v>
      </c>
      <c r="E3568" s="6" t="s">
        <v>3340</v>
      </c>
    </row>
    <row r="3569" spans="1:5" ht="30" x14ac:dyDescent="0.25">
      <c r="A3569" s="67" t="s">
        <v>7156</v>
      </c>
      <c r="B3569" s="68" t="s">
        <v>7157</v>
      </c>
      <c r="C3569" s="69" t="s">
        <v>3343</v>
      </c>
      <c r="D3569" s="70">
        <v>49338.97</v>
      </c>
      <c r="E3569" s="6" t="s">
        <v>3340</v>
      </c>
    </row>
    <row r="3570" spans="1:5" ht="15" x14ac:dyDescent="0.25">
      <c r="A3570" s="67" t="s">
        <v>7158</v>
      </c>
      <c r="B3570" s="68" t="s">
        <v>7159</v>
      </c>
      <c r="C3570" s="69"/>
      <c r="D3570" s="70"/>
      <c r="E3570" s="6" t="s">
        <v>3340</v>
      </c>
    </row>
    <row r="3571" spans="1:5" ht="15" x14ac:dyDescent="0.25">
      <c r="A3571" s="67" t="s">
        <v>7160</v>
      </c>
      <c r="B3571" s="68" t="s">
        <v>7161</v>
      </c>
      <c r="C3571" s="69" t="s">
        <v>3451</v>
      </c>
      <c r="D3571" s="70">
        <v>90.91</v>
      </c>
      <c r="E3571" s="6" t="s">
        <v>3340</v>
      </c>
    </row>
    <row r="3572" spans="1:5" ht="15" x14ac:dyDescent="0.25">
      <c r="A3572" s="67" t="s">
        <v>7162</v>
      </c>
      <c r="B3572" s="68" t="s">
        <v>7163</v>
      </c>
      <c r="C3572" s="69" t="s">
        <v>3343</v>
      </c>
      <c r="D3572" s="70">
        <v>59.11</v>
      </c>
      <c r="E3572" s="6" t="s">
        <v>3340</v>
      </c>
    </row>
    <row r="3573" spans="1:5" ht="15" x14ac:dyDescent="0.25">
      <c r="A3573" s="67" t="s">
        <v>7164</v>
      </c>
      <c r="B3573" s="68" t="s">
        <v>7165</v>
      </c>
      <c r="C3573" s="69" t="s">
        <v>3343</v>
      </c>
      <c r="D3573" s="70">
        <v>33.82</v>
      </c>
      <c r="E3573" s="6" t="s">
        <v>3340</v>
      </c>
    </row>
    <row r="3574" spans="1:5" ht="15" x14ac:dyDescent="0.25">
      <c r="A3574" s="67" t="s">
        <v>7166</v>
      </c>
      <c r="B3574" s="68" t="s">
        <v>7167</v>
      </c>
      <c r="C3574" s="69" t="s">
        <v>3343</v>
      </c>
      <c r="D3574" s="70">
        <v>10.93</v>
      </c>
      <c r="E3574" s="6" t="s">
        <v>3340</v>
      </c>
    </row>
    <row r="3575" spans="1:5" ht="15" x14ac:dyDescent="0.25">
      <c r="A3575" s="67" t="s">
        <v>7168</v>
      </c>
      <c r="B3575" s="68" t="s">
        <v>7169</v>
      </c>
      <c r="C3575" s="69" t="s">
        <v>3343</v>
      </c>
      <c r="D3575" s="70">
        <v>31.4</v>
      </c>
      <c r="E3575" s="6" t="s">
        <v>3340</v>
      </c>
    </row>
    <row r="3576" spans="1:5" ht="15" x14ac:dyDescent="0.25">
      <c r="A3576" s="67" t="s">
        <v>7170</v>
      </c>
      <c r="B3576" s="68" t="s">
        <v>7171</v>
      </c>
      <c r="C3576" s="69" t="s">
        <v>3343</v>
      </c>
      <c r="D3576" s="70">
        <v>831.89</v>
      </c>
      <c r="E3576" s="6" t="s">
        <v>3340</v>
      </c>
    </row>
    <row r="3577" spans="1:5" ht="15" x14ac:dyDescent="0.25">
      <c r="A3577" s="67" t="s">
        <v>7172</v>
      </c>
      <c r="B3577" s="68" t="s">
        <v>7173</v>
      </c>
      <c r="C3577" s="69" t="s">
        <v>3343</v>
      </c>
      <c r="D3577" s="70">
        <v>558.29999999999995</v>
      </c>
      <c r="E3577" s="6" t="s">
        <v>3340</v>
      </c>
    </row>
    <row r="3578" spans="1:5" ht="15" x14ac:dyDescent="0.25">
      <c r="A3578" s="67" t="s">
        <v>7174</v>
      </c>
      <c r="B3578" s="68" t="s">
        <v>7175</v>
      </c>
      <c r="C3578" s="69" t="s">
        <v>3343</v>
      </c>
      <c r="D3578" s="70">
        <v>296.14999999999998</v>
      </c>
      <c r="E3578" s="6" t="s">
        <v>3340</v>
      </c>
    </row>
    <row r="3579" spans="1:5" ht="15" x14ac:dyDescent="0.25">
      <c r="A3579" s="67" t="s">
        <v>7176</v>
      </c>
      <c r="B3579" s="68" t="s">
        <v>7177</v>
      </c>
      <c r="C3579" s="69" t="s">
        <v>3343</v>
      </c>
      <c r="D3579" s="70">
        <v>461.11</v>
      </c>
      <c r="E3579" s="6" t="s">
        <v>3340</v>
      </c>
    </row>
    <row r="3580" spans="1:5" ht="15" x14ac:dyDescent="0.25">
      <c r="A3580" s="67" t="s">
        <v>7178</v>
      </c>
      <c r="B3580" s="68" t="s">
        <v>7179</v>
      </c>
      <c r="C3580" s="69" t="s">
        <v>7180</v>
      </c>
      <c r="D3580" s="70">
        <v>607.30999999999995</v>
      </c>
      <c r="E3580" s="6" t="s">
        <v>3340</v>
      </c>
    </row>
    <row r="3581" spans="1:5" ht="15" x14ac:dyDescent="0.25">
      <c r="A3581" s="67" t="s">
        <v>7181</v>
      </c>
      <c r="B3581" s="68" t="s">
        <v>7182</v>
      </c>
      <c r="C3581" s="69" t="s">
        <v>3343</v>
      </c>
      <c r="D3581" s="70">
        <v>83.74</v>
      </c>
      <c r="E3581" s="6" t="s">
        <v>3340</v>
      </c>
    </row>
    <row r="3582" spans="1:5" ht="15" x14ac:dyDescent="0.25">
      <c r="A3582" s="67" t="s">
        <v>7183</v>
      </c>
      <c r="B3582" s="68" t="s">
        <v>7184</v>
      </c>
      <c r="C3582" s="69" t="s">
        <v>7180</v>
      </c>
      <c r="D3582" s="70">
        <v>451.86</v>
      </c>
      <c r="E3582" s="6" t="s">
        <v>3340</v>
      </c>
    </row>
    <row r="3583" spans="1:5" ht="15" x14ac:dyDescent="0.25">
      <c r="A3583" s="67" t="s">
        <v>7185</v>
      </c>
      <c r="B3583" s="68" t="s">
        <v>7186</v>
      </c>
      <c r="C3583" s="69" t="s">
        <v>3343</v>
      </c>
      <c r="D3583" s="70">
        <v>296.39999999999998</v>
      </c>
      <c r="E3583" s="6" t="s">
        <v>3340</v>
      </c>
    </row>
    <row r="3584" spans="1:5" ht="15" x14ac:dyDescent="0.25">
      <c r="A3584" s="67" t="s">
        <v>7187</v>
      </c>
      <c r="B3584" s="68" t="s">
        <v>7188</v>
      </c>
      <c r="C3584" s="69" t="s">
        <v>4167</v>
      </c>
      <c r="D3584" s="70">
        <v>27.52</v>
      </c>
      <c r="E3584" s="6" t="s">
        <v>3340</v>
      </c>
    </row>
    <row r="3585" spans="1:5" ht="15" x14ac:dyDescent="0.25">
      <c r="A3585" s="67" t="s">
        <v>7189</v>
      </c>
      <c r="B3585" s="68" t="s">
        <v>7190</v>
      </c>
      <c r="C3585" s="69" t="s">
        <v>4167</v>
      </c>
      <c r="D3585" s="70">
        <v>27.95</v>
      </c>
      <c r="E3585" s="6" t="s">
        <v>3340</v>
      </c>
    </row>
    <row r="3586" spans="1:5" ht="30" x14ac:dyDescent="0.25">
      <c r="A3586" s="67" t="s">
        <v>7191</v>
      </c>
      <c r="B3586" s="68" t="s">
        <v>7192</v>
      </c>
      <c r="C3586" s="69" t="s">
        <v>3393</v>
      </c>
      <c r="D3586" s="70">
        <v>934.72</v>
      </c>
      <c r="E3586" s="6" t="s">
        <v>3340</v>
      </c>
    </row>
    <row r="3587" spans="1:5" ht="30" x14ac:dyDescent="0.25">
      <c r="A3587" s="67" t="s">
        <v>7193</v>
      </c>
      <c r="B3587" s="68" t="s">
        <v>7194</v>
      </c>
      <c r="C3587" s="69" t="s">
        <v>3393</v>
      </c>
      <c r="D3587" s="70">
        <v>1162.73</v>
      </c>
      <c r="E3587" s="6" t="s">
        <v>3340</v>
      </c>
    </row>
    <row r="3588" spans="1:5" ht="15" x14ac:dyDescent="0.25">
      <c r="A3588" s="67" t="s">
        <v>7195</v>
      </c>
      <c r="B3588" s="68" t="s">
        <v>7196</v>
      </c>
      <c r="C3588" s="69" t="s">
        <v>7180</v>
      </c>
      <c r="D3588" s="70">
        <v>39.89</v>
      </c>
      <c r="E3588" s="6" t="s">
        <v>3340</v>
      </c>
    </row>
    <row r="3589" spans="1:5" ht="15" x14ac:dyDescent="0.25">
      <c r="A3589" s="67" t="s">
        <v>7197</v>
      </c>
      <c r="B3589" s="68" t="s">
        <v>7198</v>
      </c>
      <c r="C3589" s="69" t="s">
        <v>3343</v>
      </c>
      <c r="D3589" s="70">
        <v>93.6</v>
      </c>
      <c r="E3589" s="6" t="s">
        <v>3340</v>
      </c>
    </row>
    <row r="3590" spans="1:5" ht="15" x14ac:dyDescent="0.25">
      <c r="A3590" s="67" t="s">
        <v>7199</v>
      </c>
      <c r="B3590" s="68" t="s">
        <v>7200</v>
      </c>
      <c r="C3590" s="69" t="s">
        <v>3343</v>
      </c>
      <c r="D3590" s="70">
        <v>68.66</v>
      </c>
      <c r="E3590" s="6" t="s">
        <v>3340</v>
      </c>
    </row>
    <row r="3591" spans="1:5" ht="15" x14ac:dyDescent="0.25">
      <c r="A3591" s="67" t="s">
        <v>7201</v>
      </c>
      <c r="B3591" s="68" t="s">
        <v>7202</v>
      </c>
      <c r="C3591" s="69" t="s">
        <v>3343</v>
      </c>
      <c r="D3591" s="70">
        <v>383.73</v>
      </c>
      <c r="E3591" s="6" t="s">
        <v>3340</v>
      </c>
    </row>
    <row r="3592" spans="1:5" ht="15" x14ac:dyDescent="0.25">
      <c r="A3592" s="67" t="s">
        <v>7203</v>
      </c>
      <c r="B3592" s="68" t="s">
        <v>7204</v>
      </c>
      <c r="C3592" s="69" t="s">
        <v>3343</v>
      </c>
      <c r="D3592" s="70">
        <v>671.5</v>
      </c>
      <c r="E3592" s="6" t="s">
        <v>3340</v>
      </c>
    </row>
    <row r="3593" spans="1:5" ht="15" x14ac:dyDescent="0.25">
      <c r="A3593" s="67" t="s">
        <v>7205</v>
      </c>
      <c r="B3593" s="68" t="s">
        <v>7206</v>
      </c>
      <c r="C3593" s="69" t="s">
        <v>3343</v>
      </c>
      <c r="D3593" s="70">
        <v>668.91</v>
      </c>
      <c r="E3593" s="6" t="s">
        <v>3340</v>
      </c>
    </row>
    <row r="3594" spans="1:5" ht="15" x14ac:dyDescent="0.25">
      <c r="A3594" s="67" t="s">
        <v>7207</v>
      </c>
      <c r="B3594" s="68" t="s">
        <v>7208</v>
      </c>
      <c r="C3594" s="69" t="s">
        <v>3343</v>
      </c>
      <c r="D3594" s="70">
        <v>2957.92</v>
      </c>
      <c r="E3594" s="6" t="s">
        <v>3340</v>
      </c>
    </row>
    <row r="3595" spans="1:5" ht="15" x14ac:dyDescent="0.25">
      <c r="A3595" s="67" t="s">
        <v>7209</v>
      </c>
      <c r="B3595" s="68" t="s">
        <v>7210</v>
      </c>
      <c r="C3595" s="69" t="s">
        <v>3343</v>
      </c>
      <c r="D3595" s="70">
        <v>4428.6099999999997</v>
      </c>
      <c r="E3595" s="6" t="s">
        <v>3340</v>
      </c>
    </row>
    <row r="3596" spans="1:5" ht="15" x14ac:dyDescent="0.25">
      <c r="A3596" s="67" t="s">
        <v>7211</v>
      </c>
      <c r="B3596" s="68" t="s">
        <v>7212</v>
      </c>
      <c r="C3596" s="69" t="s">
        <v>3343</v>
      </c>
      <c r="D3596" s="70">
        <v>5729.52</v>
      </c>
      <c r="E3596" s="6" t="s">
        <v>3340</v>
      </c>
    </row>
    <row r="3597" spans="1:5" ht="15" x14ac:dyDescent="0.25">
      <c r="A3597" s="67" t="s">
        <v>7213</v>
      </c>
      <c r="B3597" s="68" t="s">
        <v>7214</v>
      </c>
      <c r="C3597" s="69"/>
      <c r="D3597" s="70"/>
      <c r="E3597" s="6" t="s">
        <v>3340</v>
      </c>
    </row>
    <row r="3598" spans="1:5" ht="15" x14ac:dyDescent="0.25">
      <c r="A3598" s="67" t="s">
        <v>7215</v>
      </c>
      <c r="B3598" s="68" t="s">
        <v>7216</v>
      </c>
      <c r="C3598" s="69"/>
      <c r="D3598" s="70"/>
      <c r="E3598" s="6" t="s">
        <v>3340</v>
      </c>
    </row>
    <row r="3599" spans="1:5" ht="15" x14ac:dyDescent="0.25">
      <c r="A3599" s="67" t="s">
        <v>7217</v>
      </c>
      <c r="B3599" s="68" t="s">
        <v>7218</v>
      </c>
      <c r="C3599" s="69" t="s">
        <v>3343</v>
      </c>
      <c r="D3599" s="70">
        <v>153</v>
      </c>
      <c r="E3599" s="6" t="s">
        <v>3340</v>
      </c>
    </row>
    <row r="3600" spans="1:5" ht="15" x14ac:dyDescent="0.25">
      <c r="A3600" s="67" t="s">
        <v>7219</v>
      </c>
      <c r="B3600" s="68" t="s">
        <v>7220</v>
      </c>
      <c r="C3600" s="69" t="s">
        <v>3343</v>
      </c>
      <c r="D3600" s="70">
        <v>290.64999999999998</v>
      </c>
      <c r="E3600" s="6" t="s">
        <v>3340</v>
      </c>
    </row>
    <row r="3601" spans="1:5" ht="15" x14ac:dyDescent="0.25">
      <c r="A3601" s="67" t="s">
        <v>7221</v>
      </c>
      <c r="B3601" s="68" t="s">
        <v>7222</v>
      </c>
      <c r="C3601" s="69" t="s">
        <v>3343</v>
      </c>
      <c r="D3601" s="70">
        <v>472.28</v>
      </c>
      <c r="E3601" s="6" t="s">
        <v>3340</v>
      </c>
    </row>
    <row r="3602" spans="1:5" ht="15" x14ac:dyDescent="0.25">
      <c r="A3602" s="67" t="s">
        <v>7223</v>
      </c>
      <c r="B3602" s="68" t="s">
        <v>7224</v>
      </c>
      <c r="C3602" s="69" t="s">
        <v>3343</v>
      </c>
      <c r="D3602" s="70">
        <v>720.75</v>
      </c>
      <c r="E3602" s="6" t="s">
        <v>3340</v>
      </c>
    </row>
    <row r="3603" spans="1:5" ht="15" x14ac:dyDescent="0.25">
      <c r="A3603" s="67" t="s">
        <v>7225</v>
      </c>
      <c r="B3603" s="68" t="s">
        <v>7226</v>
      </c>
      <c r="C3603" s="69" t="s">
        <v>3343</v>
      </c>
      <c r="D3603" s="70">
        <v>1846.5</v>
      </c>
      <c r="E3603" s="6" t="s">
        <v>3340</v>
      </c>
    </row>
    <row r="3604" spans="1:5" ht="15" x14ac:dyDescent="0.25">
      <c r="A3604" s="67" t="s">
        <v>7227</v>
      </c>
      <c r="B3604" s="68" t="s">
        <v>7228</v>
      </c>
      <c r="C3604" s="69"/>
      <c r="D3604" s="70"/>
      <c r="E3604" s="6" t="s">
        <v>3340</v>
      </c>
    </row>
    <row r="3605" spans="1:5" ht="15" x14ac:dyDescent="0.25">
      <c r="A3605" s="67" t="s">
        <v>7229</v>
      </c>
      <c r="B3605" s="68" t="s">
        <v>7230</v>
      </c>
      <c r="C3605" s="69" t="s">
        <v>3343</v>
      </c>
      <c r="D3605" s="70">
        <v>151.63999999999999</v>
      </c>
      <c r="E3605" s="6" t="s">
        <v>3340</v>
      </c>
    </row>
    <row r="3606" spans="1:5" ht="15" x14ac:dyDescent="0.25">
      <c r="A3606" s="67" t="s">
        <v>7231</v>
      </c>
      <c r="B3606" s="68" t="s">
        <v>7232</v>
      </c>
      <c r="C3606" s="69" t="s">
        <v>3343</v>
      </c>
      <c r="D3606" s="70">
        <v>272.23</v>
      </c>
      <c r="E3606" s="6" t="s">
        <v>3340</v>
      </c>
    </row>
    <row r="3607" spans="1:5" ht="15" x14ac:dyDescent="0.25">
      <c r="A3607" s="67" t="s">
        <v>7233</v>
      </c>
      <c r="B3607" s="68" t="s">
        <v>7234</v>
      </c>
      <c r="C3607" s="69" t="s">
        <v>3343</v>
      </c>
      <c r="D3607" s="70">
        <v>460.56</v>
      </c>
      <c r="E3607" s="6" t="s">
        <v>3340</v>
      </c>
    </row>
    <row r="3608" spans="1:5" ht="15" x14ac:dyDescent="0.25">
      <c r="A3608" s="67" t="s">
        <v>7235</v>
      </c>
      <c r="B3608" s="68" t="s">
        <v>7236</v>
      </c>
      <c r="C3608" s="69" t="s">
        <v>3343</v>
      </c>
      <c r="D3608" s="70">
        <v>730.64</v>
      </c>
      <c r="E3608" s="6" t="s">
        <v>3340</v>
      </c>
    </row>
    <row r="3609" spans="1:5" ht="15" x14ac:dyDescent="0.25">
      <c r="A3609" s="67" t="s">
        <v>7237</v>
      </c>
      <c r="B3609" s="68" t="s">
        <v>7238</v>
      </c>
      <c r="C3609" s="69"/>
      <c r="D3609" s="70"/>
      <c r="E3609" s="6" t="s">
        <v>3340</v>
      </c>
    </row>
    <row r="3610" spans="1:5" ht="30" x14ac:dyDescent="0.25">
      <c r="A3610" s="67" t="s">
        <v>7239</v>
      </c>
      <c r="B3610" s="68" t="s">
        <v>7240</v>
      </c>
      <c r="C3610" s="69" t="s">
        <v>3343</v>
      </c>
      <c r="D3610" s="70">
        <v>582.76</v>
      </c>
      <c r="E3610" s="6" t="s">
        <v>3340</v>
      </c>
    </row>
    <row r="3611" spans="1:5" ht="30" x14ac:dyDescent="0.25">
      <c r="A3611" s="67" t="s">
        <v>7241</v>
      </c>
      <c r="B3611" s="68" t="s">
        <v>7242</v>
      </c>
      <c r="C3611" s="69" t="s">
        <v>3343</v>
      </c>
      <c r="D3611" s="70">
        <v>613.64</v>
      </c>
      <c r="E3611" s="6" t="s">
        <v>3340</v>
      </c>
    </row>
    <row r="3612" spans="1:5" ht="30" x14ac:dyDescent="0.25">
      <c r="A3612" s="67" t="s">
        <v>7243</v>
      </c>
      <c r="B3612" s="68" t="s">
        <v>7244</v>
      </c>
      <c r="C3612" s="69" t="s">
        <v>3343</v>
      </c>
      <c r="D3612" s="70">
        <v>859.08</v>
      </c>
      <c r="E3612" s="6" t="s">
        <v>3340</v>
      </c>
    </row>
    <row r="3613" spans="1:5" ht="30" x14ac:dyDescent="0.25">
      <c r="A3613" s="67" t="s">
        <v>7245</v>
      </c>
      <c r="B3613" s="68" t="s">
        <v>7246</v>
      </c>
      <c r="C3613" s="69" t="s">
        <v>3343</v>
      </c>
      <c r="D3613" s="70">
        <v>860.23</v>
      </c>
      <c r="E3613" s="6" t="s">
        <v>3340</v>
      </c>
    </row>
    <row r="3614" spans="1:5" ht="30" x14ac:dyDescent="0.25">
      <c r="A3614" s="67" t="s">
        <v>7247</v>
      </c>
      <c r="B3614" s="68" t="s">
        <v>7248</v>
      </c>
      <c r="C3614" s="69" t="s">
        <v>3343</v>
      </c>
      <c r="D3614" s="70">
        <v>1028.18</v>
      </c>
      <c r="E3614" s="6" t="s">
        <v>3340</v>
      </c>
    </row>
    <row r="3615" spans="1:5" ht="30" x14ac:dyDescent="0.25">
      <c r="A3615" s="67" t="s">
        <v>7249</v>
      </c>
      <c r="B3615" s="68" t="s">
        <v>7250</v>
      </c>
      <c r="C3615" s="69" t="s">
        <v>3343</v>
      </c>
      <c r="D3615" s="70">
        <v>1618.47</v>
      </c>
      <c r="E3615" s="6" t="s">
        <v>3340</v>
      </c>
    </row>
    <row r="3616" spans="1:5" ht="15" x14ac:dyDescent="0.25">
      <c r="A3616" s="67" t="s">
        <v>7251</v>
      </c>
      <c r="B3616" s="68" t="s">
        <v>7252</v>
      </c>
      <c r="C3616" s="69"/>
      <c r="D3616" s="70"/>
      <c r="E3616" s="6" t="s">
        <v>3340</v>
      </c>
    </row>
    <row r="3617" spans="1:5" ht="30" x14ac:dyDescent="0.25">
      <c r="A3617" s="67" t="s">
        <v>7253</v>
      </c>
      <c r="B3617" s="68" t="s">
        <v>7254</v>
      </c>
      <c r="C3617" s="69" t="s">
        <v>3343</v>
      </c>
      <c r="D3617" s="70">
        <v>656.26</v>
      </c>
      <c r="E3617" s="6" t="s">
        <v>3340</v>
      </c>
    </row>
    <row r="3618" spans="1:5" ht="30" x14ac:dyDescent="0.25">
      <c r="A3618" s="67" t="s">
        <v>7255</v>
      </c>
      <c r="B3618" s="68" t="s">
        <v>7256</v>
      </c>
      <c r="C3618" s="69" t="s">
        <v>3343</v>
      </c>
      <c r="D3618" s="70">
        <v>793.95</v>
      </c>
      <c r="E3618" s="6" t="s">
        <v>3340</v>
      </c>
    </row>
    <row r="3619" spans="1:5" ht="30" x14ac:dyDescent="0.25">
      <c r="A3619" s="67" t="s">
        <v>7257</v>
      </c>
      <c r="B3619" s="68" t="s">
        <v>7258</v>
      </c>
      <c r="C3619" s="69" t="s">
        <v>3343</v>
      </c>
      <c r="D3619" s="70">
        <v>891.55</v>
      </c>
      <c r="E3619" s="6" t="s">
        <v>3340</v>
      </c>
    </row>
    <row r="3620" spans="1:5" ht="30" x14ac:dyDescent="0.25">
      <c r="A3620" s="67" t="s">
        <v>7259</v>
      </c>
      <c r="B3620" s="68" t="s">
        <v>7260</v>
      </c>
      <c r="C3620" s="69" t="s">
        <v>3343</v>
      </c>
      <c r="D3620" s="70">
        <v>1265.72</v>
      </c>
      <c r="E3620" s="6" t="s">
        <v>3340</v>
      </c>
    </row>
    <row r="3621" spans="1:5" ht="30" x14ac:dyDescent="0.25">
      <c r="A3621" s="67" t="s">
        <v>7261</v>
      </c>
      <c r="B3621" s="68" t="s">
        <v>7262</v>
      </c>
      <c r="C3621" s="69" t="s">
        <v>3343</v>
      </c>
      <c r="D3621" s="70">
        <v>1114.95</v>
      </c>
      <c r="E3621" s="6" t="s">
        <v>3340</v>
      </c>
    </row>
    <row r="3622" spans="1:5" ht="30" x14ac:dyDescent="0.25">
      <c r="A3622" s="67" t="s">
        <v>7263</v>
      </c>
      <c r="B3622" s="68" t="s">
        <v>7264</v>
      </c>
      <c r="C3622" s="69" t="s">
        <v>3343</v>
      </c>
      <c r="D3622" s="70">
        <v>1805.2</v>
      </c>
      <c r="E3622" s="6" t="s">
        <v>3340</v>
      </c>
    </row>
    <row r="3623" spans="1:5" ht="15" x14ac:dyDescent="0.25">
      <c r="A3623" s="67" t="s">
        <v>7265</v>
      </c>
      <c r="B3623" s="68" t="s">
        <v>7266</v>
      </c>
      <c r="C3623" s="69"/>
      <c r="D3623" s="70"/>
      <c r="E3623" s="6" t="s">
        <v>3340</v>
      </c>
    </row>
    <row r="3624" spans="1:5" ht="30" x14ac:dyDescent="0.25">
      <c r="A3624" s="67" t="s">
        <v>7267</v>
      </c>
      <c r="B3624" s="68" t="s">
        <v>7268</v>
      </c>
      <c r="C3624" s="69" t="s">
        <v>3393</v>
      </c>
      <c r="D3624" s="70">
        <v>2986.99</v>
      </c>
      <c r="E3624" s="6" t="s">
        <v>3340</v>
      </c>
    </row>
    <row r="3625" spans="1:5" ht="15" x14ac:dyDescent="0.25">
      <c r="A3625" s="67" t="s">
        <v>7269</v>
      </c>
      <c r="B3625" s="68" t="s">
        <v>7270</v>
      </c>
      <c r="C3625" s="69"/>
      <c r="D3625" s="70"/>
      <c r="E3625" s="6" t="s">
        <v>3340</v>
      </c>
    </row>
    <row r="3626" spans="1:5" ht="15" x14ac:dyDescent="0.25">
      <c r="A3626" s="67" t="s">
        <v>7271</v>
      </c>
      <c r="B3626" s="68" t="s">
        <v>7272</v>
      </c>
      <c r="C3626" s="69" t="s">
        <v>3900</v>
      </c>
      <c r="D3626" s="70">
        <v>131.43</v>
      </c>
      <c r="E3626" s="6" t="s">
        <v>3340</v>
      </c>
    </row>
    <row r="3627" spans="1:5" ht="15" x14ac:dyDescent="0.25">
      <c r="A3627" s="67" t="s">
        <v>7273</v>
      </c>
      <c r="B3627" s="68" t="s">
        <v>7274</v>
      </c>
      <c r="C3627" s="69"/>
      <c r="D3627" s="70"/>
      <c r="E3627" s="6" t="s">
        <v>3340</v>
      </c>
    </row>
    <row r="3628" spans="1:5" ht="15" x14ac:dyDescent="0.25">
      <c r="A3628" s="67" t="s">
        <v>7275</v>
      </c>
      <c r="B3628" s="68" t="s">
        <v>7276</v>
      </c>
      <c r="C3628" s="69" t="s">
        <v>3343</v>
      </c>
      <c r="D3628" s="70">
        <v>66.900000000000006</v>
      </c>
      <c r="E3628" s="6" t="s">
        <v>3340</v>
      </c>
    </row>
    <row r="3629" spans="1:5" ht="15" x14ac:dyDescent="0.25">
      <c r="A3629" s="67" t="s">
        <v>7277</v>
      </c>
      <c r="B3629" s="68" t="s">
        <v>7278</v>
      </c>
      <c r="C3629" s="69" t="s">
        <v>3343</v>
      </c>
      <c r="D3629" s="70">
        <v>75.87</v>
      </c>
      <c r="E3629" s="6" t="s">
        <v>3340</v>
      </c>
    </row>
    <row r="3630" spans="1:5" ht="15" x14ac:dyDescent="0.25">
      <c r="A3630" s="67" t="s">
        <v>7279</v>
      </c>
      <c r="B3630" s="68" t="s">
        <v>7280</v>
      </c>
      <c r="C3630" s="69" t="s">
        <v>3343</v>
      </c>
      <c r="D3630" s="70">
        <v>120.76</v>
      </c>
      <c r="E3630" s="6" t="s">
        <v>3340</v>
      </c>
    </row>
    <row r="3631" spans="1:5" ht="15" x14ac:dyDescent="0.25">
      <c r="A3631" s="67" t="s">
        <v>7281</v>
      </c>
      <c r="B3631" s="68" t="s">
        <v>7282</v>
      </c>
      <c r="C3631" s="69" t="s">
        <v>3343</v>
      </c>
      <c r="D3631" s="70">
        <v>256.36</v>
      </c>
      <c r="E3631" s="6" t="s">
        <v>3340</v>
      </c>
    </row>
    <row r="3632" spans="1:5" ht="15" x14ac:dyDescent="0.25">
      <c r="A3632" s="67" t="s">
        <v>7283</v>
      </c>
      <c r="B3632" s="68" t="s">
        <v>7284</v>
      </c>
      <c r="C3632" s="69" t="s">
        <v>3343</v>
      </c>
      <c r="D3632" s="70">
        <v>362.26</v>
      </c>
      <c r="E3632" s="6" t="s">
        <v>3340</v>
      </c>
    </row>
    <row r="3633" spans="1:5" ht="15" x14ac:dyDescent="0.25">
      <c r="A3633" s="67" t="s">
        <v>7285</v>
      </c>
      <c r="B3633" s="68" t="s">
        <v>7286</v>
      </c>
      <c r="C3633" s="69" t="s">
        <v>3343</v>
      </c>
      <c r="D3633" s="70">
        <v>1400.87</v>
      </c>
      <c r="E3633" s="6" t="s">
        <v>3340</v>
      </c>
    </row>
    <row r="3634" spans="1:5" ht="15" x14ac:dyDescent="0.25">
      <c r="A3634" s="67" t="s">
        <v>7287</v>
      </c>
      <c r="B3634" s="68" t="s">
        <v>7288</v>
      </c>
      <c r="C3634" s="69" t="s">
        <v>3343</v>
      </c>
      <c r="D3634" s="70">
        <v>505.84</v>
      </c>
      <c r="E3634" s="6" t="s">
        <v>3340</v>
      </c>
    </row>
    <row r="3635" spans="1:5" ht="15" x14ac:dyDescent="0.25">
      <c r="A3635" s="67" t="s">
        <v>7289</v>
      </c>
      <c r="B3635" s="68" t="s">
        <v>7290</v>
      </c>
      <c r="C3635" s="69"/>
      <c r="D3635" s="70"/>
      <c r="E3635" s="6" t="s">
        <v>3340</v>
      </c>
    </row>
    <row r="3636" spans="1:5" ht="15" x14ac:dyDescent="0.25">
      <c r="A3636" s="67" t="s">
        <v>7291</v>
      </c>
      <c r="B3636" s="68" t="s">
        <v>7292</v>
      </c>
      <c r="C3636" s="69" t="s">
        <v>3343</v>
      </c>
      <c r="D3636" s="70">
        <v>40.549999999999997</v>
      </c>
      <c r="E3636" s="6" t="s">
        <v>3340</v>
      </c>
    </row>
    <row r="3637" spans="1:5" ht="15" x14ac:dyDescent="0.25">
      <c r="A3637" s="67" t="s">
        <v>7293</v>
      </c>
      <c r="B3637" s="68" t="s">
        <v>7294</v>
      </c>
      <c r="C3637" s="69" t="s">
        <v>3343</v>
      </c>
      <c r="D3637" s="70">
        <v>83.12</v>
      </c>
      <c r="E3637" s="6" t="s">
        <v>3340</v>
      </c>
    </row>
    <row r="3638" spans="1:5" ht="15" x14ac:dyDescent="0.25">
      <c r="A3638" s="67" t="s">
        <v>7295</v>
      </c>
      <c r="B3638" s="68" t="s">
        <v>7296</v>
      </c>
      <c r="C3638" s="69" t="s">
        <v>3343</v>
      </c>
      <c r="D3638" s="70">
        <v>114.71</v>
      </c>
      <c r="E3638" s="6" t="s">
        <v>3340</v>
      </c>
    </row>
    <row r="3639" spans="1:5" ht="15" x14ac:dyDescent="0.25">
      <c r="A3639" s="67" t="s">
        <v>7297</v>
      </c>
      <c r="B3639" s="68" t="s">
        <v>7298</v>
      </c>
      <c r="C3639" s="69" t="s">
        <v>3343</v>
      </c>
      <c r="D3639" s="70">
        <v>165.15</v>
      </c>
      <c r="E3639" s="6" t="s">
        <v>3340</v>
      </c>
    </row>
    <row r="3640" spans="1:5" ht="15" x14ac:dyDescent="0.25">
      <c r="A3640" s="67" t="s">
        <v>7299</v>
      </c>
      <c r="B3640" s="68" t="s">
        <v>7300</v>
      </c>
      <c r="C3640" s="69" t="s">
        <v>3343</v>
      </c>
      <c r="D3640" s="70">
        <v>210.62</v>
      </c>
      <c r="E3640" s="6" t="s">
        <v>3340</v>
      </c>
    </row>
    <row r="3641" spans="1:5" ht="15" x14ac:dyDescent="0.25">
      <c r="A3641" s="67" t="s">
        <v>7301</v>
      </c>
      <c r="B3641" s="68" t="s">
        <v>7302</v>
      </c>
      <c r="C3641" s="69" t="s">
        <v>3343</v>
      </c>
      <c r="D3641" s="70">
        <v>369.34</v>
      </c>
      <c r="E3641" s="6" t="s">
        <v>3340</v>
      </c>
    </row>
    <row r="3642" spans="1:5" ht="15" x14ac:dyDescent="0.25">
      <c r="A3642" s="67" t="s">
        <v>7303</v>
      </c>
      <c r="B3642" s="68" t="s">
        <v>7304</v>
      </c>
      <c r="C3642" s="69" t="s">
        <v>3343</v>
      </c>
      <c r="D3642" s="70">
        <v>30.91</v>
      </c>
      <c r="E3642" s="6" t="s">
        <v>3340</v>
      </c>
    </row>
    <row r="3643" spans="1:5" ht="15" x14ac:dyDescent="0.25">
      <c r="A3643" s="67" t="s">
        <v>7305</v>
      </c>
      <c r="B3643" s="68" t="s">
        <v>7306</v>
      </c>
      <c r="C3643" s="69" t="s">
        <v>3343</v>
      </c>
      <c r="D3643" s="70">
        <v>29.52</v>
      </c>
      <c r="E3643" s="6" t="s">
        <v>3340</v>
      </c>
    </row>
    <row r="3644" spans="1:5" ht="15" x14ac:dyDescent="0.25">
      <c r="A3644" s="67" t="s">
        <v>7307</v>
      </c>
      <c r="B3644" s="68" t="s">
        <v>7308</v>
      </c>
      <c r="C3644" s="69" t="s">
        <v>3343</v>
      </c>
      <c r="D3644" s="70">
        <v>36.340000000000003</v>
      </c>
      <c r="E3644" s="6" t="s">
        <v>3340</v>
      </c>
    </row>
    <row r="3645" spans="1:5" ht="15" x14ac:dyDescent="0.25">
      <c r="A3645" s="67" t="s">
        <v>7309</v>
      </c>
      <c r="B3645" s="68" t="s">
        <v>7310</v>
      </c>
      <c r="C3645" s="69"/>
      <c r="D3645" s="70"/>
      <c r="E3645" s="6" t="s">
        <v>3340</v>
      </c>
    </row>
    <row r="3646" spans="1:5" ht="30" x14ac:dyDescent="0.25">
      <c r="A3646" s="67" t="s">
        <v>7311</v>
      </c>
      <c r="B3646" s="68" t="s">
        <v>7312</v>
      </c>
      <c r="C3646" s="69" t="s">
        <v>3343</v>
      </c>
      <c r="D3646" s="70">
        <v>28426.11</v>
      </c>
      <c r="E3646" s="6" t="s">
        <v>3340</v>
      </c>
    </row>
    <row r="3647" spans="1:5" ht="30" x14ac:dyDescent="0.25">
      <c r="A3647" s="67" t="s">
        <v>7313</v>
      </c>
      <c r="B3647" s="68" t="s">
        <v>7314</v>
      </c>
      <c r="C3647" s="69" t="s">
        <v>3343</v>
      </c>
      <c r="D3647" s="70">
        <v>32295.09</v>
      </c>
      <c r="E3647" s="6" t="s">
        <v>3340</v>
      </c>
    </row>
    <row r="3648" spans="1:5" ht="30" x14ac:dyDescent="0.25">
      <c r="A3648" s="67" t="s">
        <v>7315</v>
      </c>
      <c r="B3648" s="68" t="s">
        <v>7316</v>
      </c>
      <c r="C3648" s="69" t="s">
        <v>3654</v>
      </c>
      <c r="D3648" s="70">
        <v>44870.26</v>
      </c>
      <c r="E3648" s="6" t="s">
        <v>3340</v>
      </c>
    </row>
    <row r="3649" spans="1:5" ht="30" x14ac:dyDescent="0.25">
      <c r="A3649" s="67" t="s">
        <v>7317</v>
      </c>
      <c r="B3649" s="68" t="s">
        <v>7318</v>
      </c>
      <c r="C3649" s="69" t="s">
        <v>3343</v>
      </c>
      <c r="D3649" s="70">
        <v>79479.14</v>
      </c>
      <c r="E3649" s="6" t="s">
        <v>3340</v>
      </c>
    </row>
    <row r="3650" spans="1:5" ht="30" x14ac:dyDescent="0.25">
      <c r="A3650" s="67" t="s">
        <v>7319</v>
      </c>
      <c r="B3650" s="68" t="s">
        <v>7320</v>
      </c>
      <c r="C3650" s="69" t="s">
        <v>3343</v>
      </c>
      <c r="D3650" s="70">
        <v>138566.57</v>
      </c>
      <c r="E3650" s="6" t="s">
        <v>3340</v>
      </c>
    </row>
    <row r="3651" spans="1:5" ht="15" x14ac:dyDescent="0.25">
      <c r="A3651" s="67" t="s">
        <v>7321</v>
      </c>
      <c r="B3651" s="68" t="s">
        <v>7322</v>
      </c>
      <c r="C3651" s="69" t="s">
        <v>3343</v>
      </c>
      <c r="D3651" s="70">
        <v>33.9</v>
      </c>
      <c r="E3651" s="6" t="s">
        <v>3340</v>
      </c>
    </row>
    <row r="3652" spans="1:5" ht="15" x14ac:dyDescent="0.25">
      <c r="A3652" s="67" t="s">
        <v>7323</v>
      </c>
      <c r="B3652" s="68" t="s">
        <v>7324</v>
      </c>
      <c r="C3652" s="69" t="s">
        <v>3343</v>
      </c>
      <c r="D3652" s="70">
        <v>59.49</v>
      </c>
      <c r="E3652" s="6" t="s">
        <v>3340</v>
      </c>
    </row>
    <row r="3653" spans="1:5" ht="15" x14ac:dyDescent="0.25">
      <c r="A3653" s="67" t="s">
        <v>7325</v>
      </c>
      <c r="B3653" s="68" t="s">
        <v>7326</v>
      </c>
      <c r="C3653" s="69" t="s">
        <v>3343</v>
      </c>
      <c r="D3653" s="70">
        <v>144.85</v>
      </c>
      <c r="E3653" s="6" t="s">
        <v>3340</v>
      </c>
    </row>
    <row r="3654" spans="1:5" ht="15" x14ac:dyDescent="0.25">
      <c r="A3654" s="67" t="s">
        <v>7327</v>
      </c>
      <c r="B3654" s="68" t="s">
        <v>7328</v>
      </c>
      <c r="C3654" s="69" t="s">
        <v>3343</v>
      </c>
      <c r="D3654" s="70">
        <v>219.36</v>
      </c>
      <c r="E3654" s="6" t="s">
        <v>3340</v>
      </c>
    </row>
    <row r="3655" spans="1:5" ht="15" x14ac:dyDescent="0.25">
      <c r="A3655" s="67" t="s">
        <v>7329</v>
      </c>
      <c r="B3655" s="68" t="s">
        <v>7330</v>
      </c>
      <c r="C3655" s="69" t="s">
        <v>3343</v>
      </c>
      <c r="D3655" s="70">
        <v>182.44</v>
      </c>
      <c r="E3655" s="6" t="s">
        <v>3340</v>
      </c>
    </row>
    <row r="3656" spans="1:5" ht="30" x14ac:dyDescent="0.25">
      <c r="A3656" s="67" t="s">
        <v>7331</v>
      </c>
      <c r="B3656" s="68" t="s">
        <v>7332</v>
      </c>
      <c r="C3656" s="69" t="s">
        <v>3343</v>
      </c>
      <c r="D3656" s="70">
        <v>275.17</v>
      </c>
      <c r="E3656" s="6" t="s">
        <v>3340</v>
      </c>
    </row>
    <row r="3657" spans="1:5" ht="30" x14ac:dyDescent="0.25">
      <c r="A3657" s="67" t="s">
        <v>7333</v>
      </c>
      <c r="B3657" s="68" t="s">
        <v>7334</v>
      </c>
      <c r="C3657" s="69" t="s">
        <v>3343</v>
      </c>
      <c r="D3657" s="70">
        <v>493.52</v>
      </c>
      <c r="E3657" s="6" t="s">
        <v>3340</v>
      </c>
    </row>
    <row r="3658" spans="1:5" ht="30" x14ac:dyDescent="0.25">
      <c r="A3658" s="67" t="s">
        <v>7335</v>
      </c>
      <c r="B3658" s="68" t="s">
        <v>7336</v>
      </c>
      <c r="C3658" s="69" t="s">
        <v>3343</v>
      </c>
      <c r="D3658" s="70">
        <v>683.31</v>
      </c>
      <c r="E3658" s="6" t="s">
        <v>3340</v>
      </c>
    </row>
    <row r="3659" spans="1:5" ht="30" x14ac:dyDescent="0.25">
      <c r="A3659" s="67" t="s">
        <v>7337</v>
      </c>
      <c r="B3659" s="68" t="s">
        <v>7338</v>
      </c>
      <c r="C3659" s="69" t="s">
        <v>3343</v>
      </c>
      <c r="D3659" s="70">
        <v>3559.75</v>
      </c>
      <c r="E3659" s="6" t="s">
        <v>3340</v>
      </c>
    </row>
    <row r="3660" spans="1:5" ht="30" x14ac:dyDescent="0.25">
      <c r="A3660" s="67" t="s">
        <v>7339</v>
      </c>
      <c r="B3660" s="68" t="s">
        <v>7340</v>
      </c>
      <c r="C3660" s="69" t="s">
        <v>3343</v>
      </c>
      <c r="D3660" s="70">
        <v>6332.67</v>
      </c>
      <c r="E3660" s="6" t="s">
        <v>3340</v>
      </c>
    </row>
    <row r="3661" spans="1:5" ht="30" x14ac:dyDescent="0.25">
      <c r="A3661" s="67" t="s">
        <v>7341</v>
      </c>
      <c r="B3661" s="68" t="s">
        <v>7342</v>
      </c>
      <c r="C3661" s="69" t="s">
        <v>3343</v>
      </c>
      <c r="D3661" s="70">
        <v>6798.54</v>
      </c>
      <c r="E3661" s="6" t="s">
        <v>3340</v>
      </c>
    </row>
    <row r="3662" spans="1:5" ht="30" x14ac:dyDescent="0.25">
      <c r="A3662" s="67" t="s">
        <v>7343</v>
      </c>
      <c r="B3662" s="68" t="s">
        <v>7344</v>
      </c>
      <c r="C3662" s="69" t="s">
        <v>3343</v>
      </c>
      <c r="D3662" s="70">
        <v>8949.42</v>
      </c>
      <c r="E3662" s="6" t="s">
        <v>3340</v>
      </c>
    </row>
    <row r="3663" spans="1:5" ht="30" x14ac:dyDescent="0.25">
      <c r="A3663" s="67" t="s">
        <v>7345</v>
      </c>
      <c r="B3663" s="68" t="s">
        <v>7346</v>
      </c>
      <c r="C3663" s="69" t="s">
        <v>3343</v>
      </c>
      <c r="D3663" s="70">
        <v>16768.7</v>
      </c>
      <c r="E3663" s="6" t="s">
        <v>3340</v>
      </c>
    </row>
    <row r="3664" spans="1:5" ht="30" x14ac:dyDescent="0.25">
      <c r="A3664" s="67" t="s">
        <v>7347</v>
      </c>
      <c r="B3664" s="68" t="s">
        <v>7348</v>
      </c>
      <c r="C3664" s="69" t="s">
        <v>3343</v>
      </c>
      <c r="D3664" s="70">
        <v>22942.84</v>
      </c>
      <c r="E3664" s="6" t="s">
        <v>3340</v>
      </c>
    </row>
    <row r="3665" spans="1:5" ht="30" x14ac:dyDescent="0.25">
      <c r="A3665" s="67" t="s">
        <v>7349</v>
      </c>
      <c r="B3665" s="68" t="s">
        <v>7350</v>
      </c>
      <c r="C3665" s="69" t="s">
        <v>3343</v>
      </c>
      <c r="D3665" s="70">
        <v>21.51</v>
      </c>
      <c r="E3665" s="6" t="s">
        <v>3340</v>
      </c>
    </row>
    <row r="3666" spans="1:5" ht="30" x14ac:dyDescent="0.25">
      <c r="A3666" s="67" t="s">
        <v>7351</v>
      </c>
      <c r="B3666" s="68" t="s">
        <v>7352</v>
      </c>
      <c r="C3666" s="69" t="s">
        <v>3343</v>
      </c>
      <c r="D3666" s="70">
        <v>24.41</v>
      </c>
      <c r="E3666" s="6" t="s">
        <v>3340</v>
      </c>
    </row>
    <row r="3667" spans="1:5" ht="30" x14ac:dyDescent="0.25">
      <c r="A3667" s="67" t="s">
        <v>7353</v>
      </c>
      <c r="B3667" s="68" t="s">
        <v>7354</v>
      </c>
      <c r="C3667" s="69" t="s">
        <v>3343</v>
      </c>
      <c r="D3667" s="70">
        <v>50.59</v>
      </c>
      <c r="E3667" s="6" t="s">
        <v>3340</v>
      </c>
    </row>
    <row r="3668" spans="1:5" ht="30" x14ac:dyDescent="0.25">
      <c r="A3668" s="67" t="s">
        <v>7355</v>
      </c>
      <c r="B3668" s="68" t="s">
        <v>7356</v>
      </c>
      <c r="C3668" s="69" t="s">
        <v>3343</v>
      </c>
      <c r="D3668" s="70">
        <v>54.65</v>
      </c>
      <c r="E3668" s="6" t="s">
        <v>3340</v>
      </c>
    </row>
    <row r="3669" spans="1:5" ht="15" x14ac:dyDescent="0.25">
      <c r="A3669" s="67" t="s">
        <v>7357</v>
      </c>
      <c r="B3669" s="68" t="s">
        <v>7358</v>
      </c>
      <c r="C3669" s="69" t="s">
        <v>3343</v>
      </c>
      <c r="D3669" s="70">
        <v>62.24</v>
      </c>
      <c r="E3669" s="6" t="s">
        <v>3340</v>
      </c>
    </row>
    <row r="3670" spans="1:5" ht="30" x14ac:dyDescent="0.25">
      <c r="A3670" s="67" t="s">
        <v>7359</v>
      </c>
      <c r="B3670" s="68" t="s">
        <v>7360</v>
      </c>
      <c r="C3670" s="69" t="s">
        <v>3343</v>
      </c>
      <c r="D3670" s="70">
        <v>145.16</v>
      </c>
      <c r="E3670" s="6" t="s">
        <v>3340</v>
      </c>
    </row>
    <row r="3671" spans="1:5" ht="30" x14ac:dyDescent="0.25">
      <c r="A3671" s="67" t="s">
        <v>7361</v>
      </c>
      <c r="B3671" s="68" t="s">
        <v>7362</v>
      </c>
      <c r="C3671" s="69" t="s">
        <v>3343</v>
      </c>
      <c r="D3671" s="70">
        <v>69.819999999999993</v>
      </c>
      <c r="E3671" s="6" t="s">
        <v>3340</v>
      </c>
    </row>
    <row r="3672" spans="1:5" ht="30" x14ac:dyDescent="0.25">
      <c r="A3672" s="67" t="s">
        <v>7363</v>
      </c>
      <c r="B3672" s="68" t="s">
        <v>7364</v>
      </c>
      <c r="C3672" s="69" t="s">
        <v>3343</v>
      </c>
      <c r="D3672" s="70">
        <v>73.540000000000006</v>
      </c>
      <c r="E3672" s="6" t="s">
        <v>3340</v>
      </c>
    </row>
    <row r="3673" spans="1:5" ht="15" x14ac:dyDescent="0.25">
      <c r="A3673" s="67" t="s">
        <v>7365</v>
      </c>
      <c r="B3673" s="68" t="s">
        <v>7366</v>
      </c>
      <c r="C3673" s="69" t="s">
        <v>3343</v>
      </c>
      <c r="D3673" s="70">
        <v>78.53</v>
      </c>
      <c r="E3673" s="6" t="s">
        <v>3340</v>
      </c>
    </row>
    <row r="3674" spans="1:5" ht="30" x14ac:dyDescent="0.25">
      <c r="A3674" s="67" t="s">
        <v>7367</v>
      </c>
      <c r="B3674" s="68" t="s">
        <v>7368</v>
      </c>
      <c r="C3674" s="69" t="s">
        <v>3343</v>
      </c>
      <c r="D3674" s="70">
        <v>1498.72</v>
      </c>
      <c r="E3674" s="6" t="s">
        <v>3340</v>
      </c>
    </row>
    <row r="3675" spans="1:5" ht="30" x14ac:dyDescent="0.25">
      <c r="A3675" s="67" t="s">
        <v>7369</v>
      </c>
      <c r="B3675" s="68" t="s">
        <v>7370</v>
      </c>
      <c r="C3675" s="69" t="s">
        <v>3343</v>
      </c>
      <c r="D3675" s="70">
        <v>37956.36</v>
      </c>
      <c r="E3675" s="6" t="s">
        <v>3340</v>
      </c>
    </row>
    <row r="3676" spans="1:5" ht="30" x14ac:dyDescent="0.25">
      <c r="A3676" s="67" t="s">
        <v>7371</v>
      </c>
      <c r="B3676" s="68" t="s">
        <v>7372</v>
      </c>
      <c r="C3676" s="69" t="s">
        <v>3343</v>
      </c>
      <c r="D3676" s="70">
        <v>58126.61</v>
      </c>
      <c r="E3676" s="6" t="s">
        <v>3340</v>
      </c>
    </row>
    <row r="3677" spans="1:5" ht="30" x14ac:dyDescent="0.25">
      <c r="A3677" s="67" t="s">
        <v>7373</v>
      </c>
      <c r="B3677" s="68" t="s">
        <v>7374</v>
      </c>
      <c r="C3677" s="69" t="s">
        <v>3343</v>
      </c>
      <c r="D3677" s="70">
        <v>342125.58</v>
      </c>
      <c r="E3677" s="6" t="s">
        <v>3340</v>
      </c>
    </row>
    <row r="3678" spans="1:5" ht="15" x14ac:dyDescent="0.25">
      <c r="A3678" s="67" t="s">
        <v>7375</v>
      </c>
      <c r="B3678" s="68" t="s">
        <v>7376</v>
      </c>
      <c r="C3678" s="69"/>
      <c r="D3678" s="70"/>
      <c r="E3678" s="6" t="s">
        <v>3340</v>
      </c>
    </row>
    <row r="3679" spans="1:5" ht="30" x14ac:dyDescent="0.25">
      <c r="A3679" s="67" t="s">
        <v>7377</v>
      </c>
      <c r="B3679" s="68" t="s">
        <v>7378</v>
      </c>
      <c r="C3679" s="69" t="s">
        <v>3343</v>
      </c>
      <c r="D3679" s="70">
        <v>2375.71</v>
      </c>
      <c r="E3679" s="6" t="s">
        <v>3340</v>
      </c>
    </row>
    <row r="3680" spans="1:5" ht="30" x14ac:dyDescent="0.25">
      <c r="A3680" s="67" t="s">
        <v>7379</v>
      </c>
      <c r="B3680" s="68" t="s">
        <v>7380</v>
      </c>
      <c r="C3680" s="69" t="s">
        <v>3343</v>
      </c>
      <c r="D3680" s="70">
        <v>2134.5500000000002</v>
      </c>
      <c r="E3680" s="6" t="s">
        <v>3340</v>
      </c>
    </row>
    <row r="3681" spans="1:5" ht="30" x14ac:dyDescent="0.25">
      <c r="A3681" s="67" t="s">
        <v>7381</v>
      </c>
      <c r="B3681" s="68" t="s">
        <v>7382</v>
      </c>
      <c r="C3681" s="69" t="s">
        <v>3343</v>
      </c>
      <c r="D3681" s="70">
        <v>1455.55</v>
      </c>
      <c r="E3681" s="6" t="s">
        <v>3340</v>
      </c>
    </row>
    <row r="3682" spans="1:5" ht="30" x14ac:dyDescent="0.25">
      <c r="A3682" s="67" t="s">
        <v>7383</v>
      </c>
      <c r="B3682" s="68" t="s">
        <v>7384</v>
      </c>
      <c r="C3682" s="69" t="s">
        <v>3343</v>
      </c>
      <c r="D3682" s="70">
        <v>2113.27</v>
      </c>
      <c r="E3682" s="6" t="s">
        <v>3340</v>
      </c>
    </row>
    <row r="3683" spans="1:5" ht="30" x14ac:dyDescent="0.25">
      <c r="A3683" s="67" t="s">
        <v>7385</v>
      </c>
      <c r="B3683" s="68" t="s">
        <v>7386</v>
      </c>
      <c r="C3683" s="69" t="s">
        <v>3343</v>
      </c>
      <c r="D3683" s="70">
        <v>2107.34</v>
      </c>
      <c r="E3683" s="6" t="s">
        <v>3340</v>
      </c>
    </row>
    <row r="3684" spans="1:5" ht="30" x14ac:dyDescent="0.25">
      <c r="A3684" s="67" t="s">
        <v>7387</v>
      </c>
      <c r="B3684" s="68" t="s">
        <v>7388</v>
      </c>
      <c r="C3684" s="69" t="s">
        <v>3343</v>
      </c>
      <c r="D3684" s="70">
        <v>5011.42</v>
      </c>
      <c r="E3684" s="6" t="s">
        <v>3340</v>
      </c>
    </row>
    <row r="3685" spans="1:5" ht="30" x14ac:dyDescent="0.25">
      <c r="A3685" s="67" t="s">
        <v>7389</v>
      </c>
      <c r="B3685" s="68" t="s">
        <v>7390</v>
      </c>
      <c r="C3685" s="69" t="s">
        <v>3343</v>
      </c>
      <c r="D3685" s="70">
        <v>10006.94</v>
      </c>
      <c r="E3685" s="6" t="s">
        <v>3340</v>
      </c>
    </row>
    <row r="3686" spans="1:5" ht="30" x14ac:dyDescent="0.25">
      <c r="A3686" s="67" t="s">
        <v>7391</v>
      </c>
      <c r="B3686" s="68" t="s">
        <v>7392</v>
      </c>
      <c r="C3686" s="69" t="s">
        <v>3343</v>
      </c>
      <c r="D3686" s="70">
        <v>1391.28</v>
      </c>
      <c r="E3686" s="6" t="s">
        <v>3340</v>
      </c>
    </row>
    <row r="3687" spans="1:5" ht="30" x14ac:dyDescent="0.25">
      <c r="A3687" s="67" t="s">
        <v>7393</v>
      </c>
      <c r="B3687" s="68" t="s">
        <v>7394</v>
      </c>
      <c r="C3687" s="69" t="s">
        <v>3343</v>
      </c>
      <c r="D3687" s="70">
        <v>1826.83</v>
      </c>
      <c r="E3687" s="6" t="s">
        <v>3340</v>
      </c>
    </row>
    <row r="3688" spans="1:5" ht="30" x14ac:dyDescent="0.25">
      <c r="A3688" s="67" t="s">
        <v>7395</v>
      </c>
      <c r="B3688" s="68" t="s">
        <v>7396</v>
      </c>
      <c r="C3688" s="69" t="s">
        <v>3343</v>
      </c>
      <c r="D3688" s="70">
        <v>4090.46</v>
      </c>
      <c r="E3688" s="6" t="s">
        <v>3340</v>
      </c>
    </row>
    <row r="3689" spans="1:5" ht="30" x14ac:dyDescent="0.25">
      <c r="A3689" s="67" t="s">
        <v>7397</v>
      </c>
      <c r="B3689" s="68" t="s">
        <v>7398</v>
      </c>
      <c r="C3689" s="69" t="s">
        <v>3343</v>
      </c>
      <c r="D3689" s="70">
        <v>4570.05</v>
      </c>
      <c r="E3689" s="6" t="s">
        <v>3340</v>
      </c>
    </row>
    <row r="3690" spans="1:5" ht="30" x14ac:dyDescent="0.25">
      <c r="A3690" s="67" t="s">
        <v>7399</v>
      </c>
      <c r="B3690" s="68" t="s">
        <v>7400</v>
      </c>
      <c r="C3690" s="69" t="s">
        <v>3343</v>
      </c>
      <c r="D3690" s="70">
        <v>9620.9699999999993</v>
      </c>
      <c r="E3690" s="6" t="s">
        <v>3340</v>
      </c>
    </row>
    <row r="3691" spans="1:5" ht="30" x14ac:dyDescent="0.25">
      <c r="A3691" s="67" t="s">
        <v>7401</v>
      </c>
      <c r="B3691" s="68" t="s">
        <v>7402</v>
      </c>
      <c r="C3691" s="69" t="s">
        <v>3343</v>
      </c>
      <c r="D3691" s="70">
        <v>394.75</v>
      </c>
      <c r="E3691" s="6" t="s">
        <v>3340</v>
      </c>
    </row>
    <row r="3692" spans="1:5" ht="30" x14ac:dyDescent="0.25">
      <c r="A3692" s="67" t="s">
        <v>7403</v>
      </c>
      <c r="B3692" s="68" t="s">
        <v>7404</v>
      </c>
      <c r="C3692" s="69" t="s">
        <v>3343</v>
      </c>
      <c r="D3692" s="70">
        <v>991.13</v>
      </c>
      <c r="E3692" s="6" t="s">
        <v>3340</v>
      </c>
    </row>
    <row r="3693" spans="1:5" ht="30" x14ac:dyDescent="0.25">
      <c r="A3693" s="67" t="s">
        <v>7405</v>
      </c>
      <c r="B3693" s="68" t="s">
        <v>7406</v>
      </c>
      <c r="C3693" s="69" t="s">
        <v>3343</v>
      </c>
      <c r="D3693" s="70">
        <v>1209.3499999999999</v>
      </c>
      <c r="E3693" s="6" t="s">
        <v>3340</v>
      </c>
    </row>
    <row r="3694" spans="1:5" ht="30" x14ac:dyDescent="0.25">
      <c r="A3694" s="67" t="s">
        <v>7407</v>
      </c>
      <c r="B3694" s="68" t="s">
        <v>7408</v>
      </c>
      <c r="C3694" s="69" t="s">
        <v>3343</v>
      </c>
      <c r="D3694" s="70">
        <v>1720.64</v>
      </c>
      <c r="E3694" s="6" t="s">
        <v>3340</v>
      </c>
    </row>
    <row r="3695" spans="1:5" ht="30" x14ac:dyDescent="0.25">
      <c r="A3695" s="67" t="s">
        <v>7409</v>
      </c>
      <c r="B3695" s="68" t="s">
        <v>7410</v>
      </c>
      <c r="C3695" s="69" t="s">
        <v>3343</v>
      </c>
      <c r="D3695" s="70">
        <v>5287.88</v>
      </c>
      <c r="E3695" s="6" t="s">
        <v>3340</v>
      </c>
    </row>
    <row r="3696" spans="1:5" ht="30" x14ac:dyDescent="0.25">
      <c r="A3696" s="67" t="s">
        <v>7411</v>
      </c>
      <c r="B3696" s="68" t="s">
        <v>7412</v>
      </c>
      <c r="C3696" s="69" t="s">
        <v>3343</v>
      </c>
      <c r="D3696" s="70">
        <v>7234.05</v>
      </c>
      <c r="E3696" s="6" t="s">
        <v>3340</v>
      </c>
    </row>
    <row r="3697" spans="1:5" ht="30" x14ac:dyDescent="0.25">
      <c r="A3697" s="67" t="s">
        <v>7413</v>
      </c>
      <c r="B3697" s="68" t="s">
        <v>7414</v>
      </c>
      <c r="C3697" s="69" t="s">
        <v>3343</v>
      </c>
      <c r="D3697" s="70">
        <v>10730.38</v>
      </c>
      <c r="E3697" s="6" t="s">
        <v>3340</v>
      </c>
    </row>
    <row r="3698" spans="1:5" ht="30" x14ac:dyDescent="0.25">
      <c r="A3698" s="67" t="s">
        <v>7415</v>
      </c>
      <c r="B3698" s="68" t="s">
        <v>7416</v>
      </c>
      <c r="C3698" s="69" t="s">
        <v>3343</v>
      </c>
      <c r="D3698" s="70">
        <v>9954.66</v>
      </c>
      <c r="E3698" s="6" t="s">
        <v>3340</v>
      </c>
    </row>
    <row r="3699" spans="1:5" ht="15" x14ac:dyDescent="0.25">
      <c r="A3699" s="67" t="s">
        <v>7417</v>
      </c>
      <c r="B3699" s="68" t="s">
        <v>7418</v>
      </c>
      <c r="C3699" s="69" t="s">
        <v>3343</v>
      </c>
      <c r="D3699" s="70">
        <v>93.65</v>
      </c>
      <c r="E3699" s="6" t="s">
        <v>3340</v>
      </c>
    </row>
    <row r="3700" spans="1:5" ht="15" x14ac:dyDescent="0.25">
      <c r="A3700" s="67" t="s">
        <v>7419</v>
      </c>
      <c r="B3700" s="68" t="s">
        <v>7420</v>
      </c>
      <c r="C3700" s="69" t="s">
        <v>3343</v>
      </c>
      <c r="D3700" s="70">
        <v>889.87</v>
      </c>
      <c r="E3700" s="6" t="s">
        <v>3340</v>
      </c>
    </row>
    <row r="3701" spans="1:5" ht="15" x14ac:dyDescent="0.25">
      <c r="A3701" s="67" t="s">
        <v>7421</v>
      </c>
      <c r="B3701" s="68" t="s">
        <v>7422</v>
      </c>
      <c r="C3701" s="69"/>
      <c r="D3701" s="70"/>
      <c r="E3701" s="6" t="s">
        <v>3340</v>
      </c>
    </row>
    <row r="3702" spans="1:5" ht="30" x14ac:dyDescent="0.25">
      <c r="A3702" s="67" t="s">
        <v>7423</v>
      </c>
      <c r="B3702" s="68" t="s">
        <v>7424</v>
      </c>
      <c r="C3702" s="69" t="s">
        <v>3343</v>
      </c>
      <c r="D3702" s="70">
        <v>2854.8</v>
      </c>
      <c r="E3702" s="6" t="s">
        <v>3340</v>
      </c>
    </row>
    <row r="3703" spans="1:5" ht="30" x14ac:dyDescent="0.25">
      <c r="A3703" s="67" t="s">
        <v>7425</v>
      </c>
      <c r="B3703" s="68" t="s">
        <v>7426</v>
      </c>
      <c r="C3703" s="69" t="s">
        <v>3343</v>
      </c>
      <c r="D3703" s="70">
        <v>2133.4899999999998</v>
      </c>
      <c r="E3703" s="6" t="s">
        <v>3340</v>
      </c>
    </row>
    <row r="3704" spans="1:5" ht="30" x14ac:dyDescent="0.25">
      <c r="A3704" s="67" t="s">
        <v>7427</v>
      </c>
      <c r="B3704" s="68" t="s">
        <v>7428</v>
      </c>
      <c r="C3704" s="69" t="s">
        <v>3343</v>
      </c>
      <c r="D3704" s="70">
        <v>602.62</v>
      </c>
      <c r="E3704" s="6" t="s">
        <v>3340</v>
      </c>
    </row>
    <row r="3705" spans="1:5" ht="30" x14ac:dyDescent="0.25">
      <c r="A3705" s="67" t="s">
        <v>7429</v>
      </c>
      <c r="B3705" s="68" t="s">
        <v>7430</v>
      </c>
      <c r="C3705" s="69" t="s">
        <v>3343</v>
      </c>
      <c r="D3705" s="70">
        <v>681.61</v>
      </c>
      <c r="E3705" s="6" t="s">
        <v>3340</v>
      </c>
    </row>
    <row r="3706" spans="1:5" ht="30" x14ac:dyDescent="0.25">
      <c r="A3706" s="67" t="s">
        <v>7431</v>
      </c>
      <c r="B3706" s="68" t="s">
        <v>7432</v>
      </c>
      <c r="C3706" s="69" t="s">
        <v>3343</v>
      </c>
      <c r="D3706" s="70">
        <v>596.35</v>
      </c>
      <c r="E3706" s="6" t="s">
        <v>3340</v>
      </c>
    </row>
    <row r="3707" spans="1:5" ht="15" x14ac:dyDescent="0.25">
      <c r="A3707" s="67" t="s">
        <v>7433</v>
      </c>
      <c r="B3707" s="68" t="s">
        <v>7434</v>
      </c>
      <c r="C3707" s="69" t="s">
        <v>3343</v>
      </c>
      <c r="D3707" s="70">
        <v>2053.98</v>
      </c>
      <c r="E3707" s="6" t="s">
        <v>3340</v>
      </c>
    </row>
    <row r="3708" spans="1:5" ht="30" x14ac:dyDescent="0.25">
      <c r="A3708" s="67" t="s">
        <v>7435</v>
      </c>
      <c r="B3708" s="68" t="s">
        <v>7436</v>
      </c>
      <c r="C3708" s="69" t="s">
        <v>3343</v>
      </c>
      <c r="D3708" s="70">
        <v>2522.4699999999998</v>
      </c>
      <c r="E3708" s="6" t="s">
        <v>3340</v>
      </c>
    </row>
    <row r="3709" spans="1:5" ht="15" x14ac:dyDescent="0.25">
      <c r="A3709" s="67" t="s">
        <v>7437</v>
      </c>
      <c r="B3709" s="68" t="s">
        <v>7438</v>
      </c>
      <c r="C3709" s="69"/>
      <c r="D3709" s="70"/>
      <c r="E3709" s="6" t="s">
        <v>3340</v>
      </c>
    </row>
    <row r="3710" spans="1:5" ht="30" x14ac:dyDescent="0.25">
      <c r="A3710" s="67" t="s">
        <v>7439</v>
      </c>
      <c r="B3710" s="68" t="s">
        <v>7440</v>
      </c>
      <c r="C3710" s="69" t="s">
        <v>7441</v>
      </c>
      <c r="D3710" s="70">
        <v>596.11</v>
      </c>
      <c r="E3710" s="6" t="s">
        <v>3340</v>
      </c>
    </row>
    <row r="3711" spans="1:5" ht="30" x14ac:dyDescent="0.25">
      <c r="A3711" s="67" t="s">
        <v>7442</v>
      </c>
      <c r="B3711" s="68" t="s">
        <v>7443</v>
      </c>
      <c r="C3711" s="69" t="s">
        <v>7441</v>
      </c>
      <c r="D3711" s="70">
        <v>186.51</v>
      </c>
      <c r="E3711" s="6" t="s">
        <v>3340</v>
      </c>
    </row>
    <row r="3712" spans="1:5" ht="15" x14ac:dyDescent="0.25">
      <c r="A3712" s="67" t="s">
        <v>7444</v>
      </c>
      <c r="B3712" s="68" t="s">
        <v>7445</v>
      </c>
      <c r="C3712" s="69"/>
      <c r="D3712" s="70"/>
      <c r="E3712" s="6" t="s">
        <v>3340</v>
      </c>
    </row>
    <row r="3713" spans="1:5" ht="15" x14ac:dyDescent="0.25">
      <c r="A3713" s="67" t="s">
        <v>7446</v>
      </c>
      <c r="B3713" s="68" t="s">
        <v>7447</v>
      </c>
      <c r="C3713" s="69" t="s">
        <v>3343</v>
      </c>
      <c r="D3713" s="70">
        <v>187.89</v>
      </c>
      <c r="E3713" s="6" t="s">
        <v>3340</v>
      </c>
    </row>
    <row r="3714" spans="1:5" ht="15" x14ac:dyDescent="0.25">
      <c r="A3714" s="67" t="s">
        <v>7448</v>
      </c>
      <c r="B3714" s="68" t="s">
        <v>7449</v>
      </c>
      <c r="C3714" s="69" t="s">
        <v>3343</v>
      </c>
      <c r="D3714" s="70">
        <v>257.56</v>
      </c>
      <c r="E3714" s="6" t="s">
        <v>3340</v>
      </c>
    </row>
    <row r="3715" spans="1:5" ht="15" x14ac:dyDescent="0.25">
      <c r="A3715" s="67" t="s">
        <v>7450</v>
      </c>
      <c r="B3715" s="68" t="s">
        <v>7451</v>
      </c>
      <c r="C3715" s="69" t="s">
        <v>3343</v>
      </c>
      <c r="D3715" s="70">
        <v>303.44</v>
      </c>
      <c r="E3715" s="6" t="s">
        <v>3340</v>
      </c>
    </row>
    <row r="3716" spans="1:5" ht="15" x14ac:dyDescent="0.25">
      <c r="A3716" s="67" t="s">
        <v>7452</v>
      </c>
      <c r="B3716" s="68" t="s">
        <v>7453</v>
      </c>
      <c r="C3716" s="69" t="s">
        <v>3343</v>
      </c>
      <c r="D3716" s="70">
        <v>311.70999999999998</v>
      </c>
      <c r="E3716" s="6" t="s">
        <v>3340</v>
      </c>
    </row>
    <row r="3717" spans="1:5" ht="15" x14ac:dyDescent="0.25">
      <c r="A3717" s="67" t="s">
        <v>7454</v>
      </c>
      <c r="B3717" s="68" t="s">
        <v>7455</v>
      </c>
      <c r="C3717" s="69" t="s">
        <v>3343</v>
      </c>
      <c r="D3717" s="70">
        <v>355.23</v>
      </c>
      <c r="E3717" s="6" t="s">
        <v>3340</v>
      </c>
    </row>
    <row r="3718" spans="1:5" ht="15" x14ac:dyDescent="0.25">
      <c r="A3718" s="67" t="s">
        <v>7456</v>
      </c>
      <c r="B3718" s="68" t="s">
        <v>7457</v>
      </c>
      <c r="C3718" s="69" t="s">
        <v>3343</v>
      </c>
      <c r="D3718" s="70">
        <v>469.6</v>
      </c>
      <c r="E3718" s="6" t="s">
        <v>3340</v>
      </c>
    </row>
    <row r="3719" spans="1:5" ht="15" x14ac:dyDescent="0.25">
      <c r="A3719" s="67" t="s">
        <v>7458</v>
      </c>
      <c r="B3719" s="68" t="s">
        <v>7459</v>
      </c>
      <c r="C3719" s="69" t="s">
        <v>3343</v>
      </c>
      <c r="D3719" s="70">
        <v>331.18</v>
      </c>
      <c r="E3719" s="6" t="s">
        <v>3340</v>
      </c>
    </row>
    <row r="3720" spans="1:5" ht="15" x14ac:dyDescent="0.25">
      <c r="A3720" s="67" t="s">
        <v>7460</v>
      </c>
      <c r="B3720" s="68" t="s">
        <v>7461</v>
      </c>
      <c r="C3720" s="69" t="s">
        <v>3343</v>
      </c>
      <c r="D3720" s="70">
        <v>1905.41</v>
      </c>
      <c r="E3720" s="6" t="s">
        <v>3340</v>
      </c>
    </row>
    <row r="3721" spans="1:5" ht="15" x14ac:dyDescent="0.25">
      <c r="A3721" s="67" t="s">
        <v>7462</v>
      </c>
      <c r="B3721" s="68" t="s">
        <v>7463</v>
      </c>
      <c r="C3721" s="69" t="s">
        <v>3343</v>
      </c>
      <c r="D3721" s="70">
        <v>211.54</v>
      </c>
      <c r="E3721" s="6" t="s">
        <v>3340</v>
      </c>
    </row>
    <row r="3722" spans="1:5" ht="15" x14ac:dyDescent="0.25">
      <c r="A3722" s="67" t="s">
        <v>7464</v>
      </c>
      <c r="B3722" s="68" t="s">
        <v>7465</v>
      </c>
      <c r="C3722" s="69"/>
      <c r="D3722" s="70"/>
      <c r="E3722" s="6" t="s">
        <v>3340</v>
      </c>
    </row>
    <row r="3723" spans="1:5" ht="30" x14ac:dyDescent="0.25">
      <c r="A3723" s="67" t="s">
        <v>7466</v>
      </c>
      <c r="B3723" s="68" t="s">
        <v>7467</v>
      </c>
      <c r="C3723" s="69" t="s">
        <v>3343</v>
      </c>
      <c r="D3723" s="70">
        <v>3924.34</v>
      </c>
      <c r="E3723" s="6" t="s">
        <v>3340</v>
      </c>
    </row>
    <row r="3724" spans="1:5" ht="30" x14ac:dyDescent="0.25">
      <c r="A3724" s="67" t="s">
        <v>7468</v>
      </c>
      <c r="B3724" s="68" t="s">
        <v>7469</v>
      </c>
      <c r="C3724" s="69" t="s">
        <v>3343</v>
      </c>
      <c r="D3724" s="70">
        <v>5738.69</v>
      </c>
      <c r="E3724" s="6" t="s">
        <v>3340</v>
      </c>
    </row>
    <row r="3725" spans="1:5" ht="30" x14ac:dyDescent="0.25">
      <c r="A3725" s="67" t="s">
        <v>7470</v>
      </c>
      <c r="B3725" s="68" t="s">
        <v>7471</v>
      </c>
      <c r="C3725" s="69" t="s">
        <v>3343</v>
      </c>
      <c r="D3725" s="70">
        <v>3258.29</v>
      </c>
      <c r="E3725" s="6" t="s">
        <v>3340</v>
      </c>
    </row>
    <row r="3726" spans="1:5" ht="15" x14ac:dyDescent="0.25">
      <c r="A3726" s="67" t="s">
        <v>7472</v>
      </c>
      <c r="B3726" s="68" t="s">
        <v>7473</v>
      </c>
      <c r="C3726" s="69"/>
      <c r="D3726" s="70"/>
      <c r="E3726" s="6" t="s">
        <v>3340</v>
      </c>
    </row>
    <row r="3727" spans="1:5" ht="15" x14ac:dyDescent="0.25">
      <c r="A3727" s="67" t="s">
        <v>7474</v>
      </c>
      <c r="B3727" s="68" t="s">
        <v>7475</v>
      </c>
      <c r="C3727" s="69" t="s">
        <v>3343</v>
      </c>
      <c r="D3727" s="70">
        <v>360.23</v>
      </c>
      <c r="E3727" s="6" t="s">
        <v>3340</v>
      </c>
    </row>
    <row r="3728" spans="1:5" ht="15" x14ac:dyDescent="0.25">
      <c r="A3728" s="67" t="s">
        <v>7476</v>
      </c>
      <c r="B3728" s="68" t="s">
        <v>7477</v>
      </c>
      <c r="C3728" s="69" t="s">
        <v>3343</v>
      </c>
      <c r="D3728" s="70">
        <v>300.10000000000002</v>
      </c>
      <c r="E3728" s="6" t="s">
        <v>3340</v>
      </c>
    </row>
    <row r="3729" spans="1:5" ht="15" x14ac:dyDescent="0.25">
      <c r="A3729" s="67" t="s">
        <v>7478</v>
      </c>
      <c r="B3729" s="68" t="s">
        <v>7479</v>
      </c>
      <c r="C3729" s="69" t="s">
        <v>3343</v>
      </c>
      <c r="D3729" s="70">
        <v>555.49</v>
      </c>
      <c r="E3729" s="6" t="s">
        <v>3340</v>
      </c>
    </row>
    <row r="3730" spans="1:5" ht="15" x14ac:dyDescent="0.25">
      <c r="A3730" s="67" t="s">
        <v>7480</v>
      </c>
      <c r="B3730" s="68" t="s">
        <v>7481</v>
      </c>
      <c r="C3730" s="69" t="s">
        <v>3343</v>
      </c>
      <c r="D3730" s="70">
        <v>223.98</v>
      </c>
      <c r="E3730" s="6" t="s">
        <v>3340</v>
      </c>
    </row>
    <row r="3731" spans="1:5" ht="15" x14ac:dyDescent="0.25">
      <c r="A3731" s="67" t="s">
        <v>7482</v>
      </c>
      <c r="B3731" s="68" t="s">
        <v>7483</v>
      </c>
      <c r="C3731" s="69"/>
      <c r="D3731" s="70"/>
      <c r="E3731" s="6" t="s">
        <v>3340</v>
      </c>
    </row>
    <row r="3732" spans="1:5" ht="15" x14ac:dyDescent="0.25">
      <c r="A3732" s="67" t="s">
        <v>7484</v>
      </c>
      <c r="B3732" s="68" t="s">
        <v>7485</v>
      </c>
      <c r="C3732" s="69" t="s">
        <v>3343</v>
      </c>
      <c r="D3732" s="70">
        <v>42.28</v>
      </c>
      <c r="E3732" s="6" t="s">
        <v>3340</v>
      </c>
    </row>
    <row r="3733" spans="1:5" ht="15" x14ac:dyDescent="0.25">
      <c r="A3733" s="67" t="s">
        <v>7486</v>
      </c>
      <c r="B3733" s="68" t="s">
        <v>7487</v>
      </c>
      <c r="C3733" s="69" t="s">
        <v>3343</v>
      </c>
      <c r="D3733" s="70">
        <v>43.39</v>
      </c>
      <c r="E3733" s="6" t="s">
        <v>3340</v>
      </c>
    </row>
    <row r="3734" spans="1:5" ht="15" x14ac:dyDescent="0.25">
      <c r="A3734" s="67" t="s">
        <v>7488</v>
      </c>
      <c r="B3734" s="68" t="s">
        <v>7489</v>
      </c>
      <c r="C3734" s="69" t="s">
        <v>3343</v>
      </c>
      <c r="D3734" s="70">
        <v>31.17</v>
      </c>
      <c r="E3734" s="6" t="s">
        <v>3340</v>
      </c>
    </row>
    <row r="3735" spans="1:5" ht="30" x14ac:dyDescent="0.25">
      <c r="A3735" s="67" t="s">
        <v>7490</v>
      </c>
      <c r="B3735" s="68" t="s">
        <v>7491</v>
      </c>
      <c r="C3735" s="69" t="s">
        <v>3343</v>
      </c>
      <c r="D3735" s="70">
        <v>26.34</v>
      </c>
      <c r="E3735" s="6" t="s">
        <v>3340</v>
      </c>
    </row>
    <row r="3736" spans="1:5" ht="15" x14ac:dyDescent="0.25">
      <c r="A3736" s="67" t="s">
        <v>7492</v>
      </c>
      <c r="B3736" s="68" t="s">
        <v>7493</v>
      </c>
      <c r="C3736" s="69" t="s">
        <v>3393</v>
      </c>
      <c r="D3736" s="70">
        <v>37.049999999999997</v>
      </c>
      <c r="E3736" s="6" t="s">
        <v>3340</v>
      </c>
    </row>
    <row r="3737" spans="1:5" ht="15" x14ac:dyDescent="0.25">
      <c r="A3737" s="67" t="s">
        <v>7494</v>
      </c>
      <c r="B3737" s="68" t="s">
        <v>7495</v>
      </c>
      <c r="C3737" s="69" t="s">
        <v>3393</v>
      </c>
      <c r="D3737" s="70">
        <v>74.099999999999994</v>
      </c>
      <c r="E3737" s="6" t="s">
        <v>3340</v>
      </c>
    </row>
    <row r="3738" spans="1:5" ht="30" x14ac:dyDescent="0.25">
      <c r="A3738" s="67" t="s">
        <v>7496</v>
      </c>
      <c r="B3738" s="68" t="s">
        <v>7497</v>
      </c>
      <c r="C3738" s="69" t="s">
        <v>3343</v>
      </c>
      <c r="D3738" s="70">
        <v>1479.34</v>
      </c>
      <c r="E3738" s="6" t="s">
        <v>3340</v>
      </c>
    </row>
    <row r="3739" spans="1:5" ht="15" x14ac:dyDescent="0.25">
      <c r="A3739" s="67" t="s">
        <v>7498</v>
      </c>
      <c r="B3739" s="68" t="s">
        <v>7499</v>
      </c>
      <c r="C3739" s="69" t="s">
        <v>3343</v>
      </c>
      <c r="D3739" s="70">
        <v>136.33000000000001</v>
      </c>
      <c r="E3739" s="6" t="s">
        <v>3340</v>
      </c>
    </row>
    <row r="3740" spans="1:5" ht="15" x14ac:dyDescent="0.25">
      <c r="A3740" s="67" t="s">
        <v>7500</v>
      </c>
      <c r="B3740" s="68" t="s">
        <v>7501</v>
      </c>
      <c r="C3740" s="69" t="s">
        <v>3393</v>
      </c>
      <c r="D3740" s="70">
        <v>455.95</v>
      </c>
      <c r="E3740" s="6" t="s">
        <v>3340</v>
      </c>
    </row>
    <row r="3741" spans="1:5" ht="30" x14ac:dyDescent="0.25">
      <c r="A3741" s="67" t="s">
        <v>7502</v>
      </c>
      <c r="B3741" s="68" t="s">
        <v>7503</v>
      </c>
      <c r="C3741" s="69" t="s">
        <v>3343</v>
      </c>
      <c r="D3741" s="70">
        <v>8912.84</v>
      </c>
      <c r="E3741" s="6" t="s">
        <v>3340</v>
      </c>
    </row>
    <row r="3742" spans="1:5" ht="30" x14ac:dyDescent="0.25">
      <c r="A3742" s="67" t="s">
        <v>7504</v>
      </c>
      <c r="B3742" s="68" t="s">
        <v>7505</v>
      </c>
      <c r="C3742" s="69" t="s">
        <v>3343</v>
      </c>
      <c r="D3742" s="70">
        <v>33547.58</v>
      </c>
      <c r="E3742" s="6" t="s">
        <v>3340</v>
      </c>
    </row>
    <row r="3743" spans="1:5" ht="15" x14ac:dyDescent="0.25">
      <c r="A3743" s="67" t="s">
        <v>7506</v>
      </c>
      <c r="B3743" s="68" t="s">
        <v>7507</v>
      </c>
      <c r="C3743" s="69" t="s">
        <v>3343</v>
      </c>
      <c r="D3743" s="70">
        <v>695.21</v>
      </c>
      <c r="E3743" s="6" t="s">
        <v>3340</v>
      </c>
    </row>
    <row r="3744" spans="1:5" ht="15" x14ac:dyDescent="0.25">
      <c r="A3744" s="67" t="s">
        <v>7508</v>
      </c>
      <c r="B3744" s="68" t="s">
        <v>7509</v>
      </c>
      <c r="C3744" s="69"/>
      <c r="D3744" s="70"/>
      <c r="E3744" s="6" t="s">
        <v>3340</v>
      </c>
    </row>
    <row r="3745" spans="1:5" ht="30" x14ac:dyDescent="0.25">
      <c r="A3745" s="67" t="s">
        <v>7510</v>
      </c>
      <c r="B3745" s="68" t="s">
        <v>7511</v>
      </c>
      <c r="C3745" s="69" t="s">
        <v>3343</v>
      </c>
      <c r="D3745" s="70">
        <v>1062.26</v>
      </c>
      <c r="E3745" s="6" t="s">
        <v>3340</v>
      </c>
    </row>
    <row r="3746" spans="1:5" ht="15" x14ac:dyDescent="0.25">
      <c r="A3746" s="67" t="s">
        <v>7512</v>
      </c>
      <c r="B3746" s="68" t="s">
        <v>7513</v>
      </c>
      <c r="C3746" s="69"/>
      <c r="D3746" s="70"/>
      <c r="E3746" s="6" t="s">
        <v>3340</v>
      </c>
    </row>
    <row r="3747" spans="1:5" ht="15" x14ac:dyDescent="0.25">
      <c r="A3747" s="67" t="s">
        <v>7514</v>
      </c>
      <c r="B3747" s="68" t="s">
        <v>7515</v>
      </c>
      <c r="C3747" s="69" t="s">
        <v>3343</v>
      </c>
      <c r="D3747" s="70">
        <v>827.4</v>
      </c>
      <c r="E3747" s="6" t="s">
        <v>3340</v>
      </c>
    </row>
    <row r="3748" spans="1:5" ht="15" x14ac:dyDescent="0.25">
      <c r="A3748" s="67" t="s">
        <v>7516</v>
      </c>
      <c r="B3748" s="68" t="s">
        <v>7517</v>
      </c>
      <c r="C3748" s="69"/>
      <c r="D3748" s="70"/>
      <c r="E3748" s="6" t="s">
        <v>3340</v>
      </c>
    </row>
    <row r="3749" spans="1:5" ht="30" x14ac:dyDescent="0.25">
      <c r="A3749" s="67" t="s">
        <v>7518</v>
      </c>
      <c r="B3749" s="68" t="s">
        <v>7519</v>
      </c>
      <c r="C3749" s="69" t="s">
        <v>3343</v>
      </c>
      <c r="D3749" s="70">
        <v>77.42</v>
      </c>
      <c r="E3749" s="6" t="s">
        <v>3340</v>
      </c>
    </row>
    <row r="3750" spans="1:5" ht="30" x14ac:dyDescent="0.25">
      <c r="A3750" s="67" t="s">
        <v>7520</v>
      </c>
      <c r="B3750" s="68" t="s">
        <v>7521</v>
      </c>
      <c r="C3750" s="69" t="s">
        <v>3343</v>
      </c>
      <c r="D3750" s="70">
        <v>138.38999999999999</v>
      </c>
      <c r="E3750" s="6" t="s">
        <v>3340</v>
      </c>
    </row>
    <row r="3751" spans="1:5" ht="30" x14ac:dyDescent="0.25">
      <c r="A3751" s="67" t="s">
        <v>7522</v>
      </c>
      <c r="B3751" s="68" t="s">
        <v>7523</v>
      </c>
      <c r="C3751" s="69" t="s">
        <v>3343</v>
      </c>
      <c r="D3751" s="70">
        <v>549.64</v>
      </c>
      <c r="E3751" s="6" t="s">
        <v>3340</v>
      </c>
    </row>
    <row r="3752" spans="1:5" ht="30" x14ac:dyDescent="0.25">
      <c r="A3752" s="67" t="s">
        <v>7524</v>
      </c>
      <c r="B3752" s="68" t="s">
        <v>7525</v>
      </c>
      <c r="C3752" s="69" t="s">
        <v>3343</v>
      </c>
      <c r="D3752" s="70">
        <v>7207.71</v>
      </c>
      <c r="E3752" s="6" t="s">
        <v>3340</v>
      </c>
    </row>
    <row r="3753" spans="1:5" ht="30" x14ac:dyDescent="0.25">
      <c r="A3753" s="67" t="s">
        <v>7526</v>
      </c>
      <c r="B3753" s="68" t="s">
        <v>7527</v>
      </c>
      <c r="C3753" s="69" t="s">
        <v>3343</v>
      </c>
      <c r="D3753" s="70">
        <v>2587.94</v>
      </c>
      <c r="E3753" s="6" t="s">
        <v>3340</v>
      </c>
    </row>
    <row r="3754" spans="1:5" ht="45" x14ac:dyDescent="0.25">
      <c r="A3754" s="67" t="s">
        <v>7528</v>
      </c>
      <c r="B3754" s="68" t="s">
        <v>7529</v>
      </c>
      <c r="C3754" s="69" t="s">
        <v>3343</v>
      </c>
      <c r="D3754" s="70">
        <v>796.97</v>
      </c>
      <c r="E3754" s="6" t="s">
        <v>3340</v>
      </c>
    </row>
    <row r="3755" spans="1:5" ht="15" x14ac:dyDescent="0.25">
      <c r="A3755" s="67" t="s">
        <v>7530</v>
      </c>
      <c r="B3755" s="68" t="s">
        <v>7531</v>
      </c>
      <c r="C3755" s="69"/>
      <c r="D3755" s="70"/>
      <c r="E3755" s="6" t="s">
        <v>3340</v>
      </c>
    </row>
    <row r="3756" spans="1:5" ht="30" x14ac:dyDescent="0.25">
      <c r="A3756" s="67" t="s">
        <v>7532</v>
      </c>
      <c r="B3756" s="68" t="s">
        <v>7533</v>
      </c>
      <c r="C3756" s="69" t="s">
        <v>3343</v>
      </c>
      <c r="D3756" s="70">
        <v>739.55</v>
      </c>
      <c r="E3756" s="6" t="s">
        <v>3340</v>
      </c>
    </row>
    <row r="3757" spans="1:5" ht="30" x14ac:dyDescent="0.25">
      <c r="A3757" s="67" t="s">
        <v>7534</v>
      </c>
      <c r="B3757" s="68" t="s">
        <v>7535</v>
      </c>
      <c r="C3757" s="69" t="s">
        <v>3343</v>
      </c>
      <c r="D3757" s="70">
        <v>529.86</v>
      </c>
      <c r="E3757" s="6" t="s">
        <v>3340</v>
      </c>
    </row>
    <row r="3758" spans="1:5" ht="30" x14ac:dyDescent="0.25">
      <c r="A3758" s="67" t="s">
        <v>7536</v>
      </c>
      <c r="B3758" s="68" t="s">
        <v>7537</v>
      </c>
      <c r="C3758" s="69" t="s">
        <v>3343</v>
      </c>
      <c r="D3758" s="70">
        <v>509.9</v>
      </c>
      <c r="E3758" s="6" t="s">
        <v>3340</v>
      </c>
    </row>
    <row r="3759" spans="1:5" ht="30" x14ac:dyDescent="0.25">
      <c r="A3759" s="67" t="s">
        <v>7538</v>
      </c>
      <c r="B3759" s="68" t="s">
        <v>7539</v>
      </c>
      <c r="C3759" s="69" t="s">
        <v>3343</v>
      </c>
      <c r="D3759" s="70">
        <v>522.91999999999996</v>
      </c>
      <c r="E3759" s="6" t="s">
        <v>3340</v>
      </c>
    </row>
    <row r="3760" spans="1:5" ht="30" x14ac:dyDescent="0.25">
      <c r="A3760" s="67" t="s">
        <v>7540</v>
      </c>
      <c r="B3760" s="68" t="s">
        <v>7541</v>
      </c>
      <c r="C3760" s="69" t="s">
        <v>3343</v>
      </c>
      <c r="D3760" s="70">
        <v>756.88</v>
      </c>
      <c r="E3760" s="6" t="s">
        <v>3340</v>
      </c>
    </row>
    <row r="3761" spans="1:5" ht="30" x14ac:dyDescent="0.25">
      <c r="A3761" s="67" t="s">
        <v>7542</v>
      </c>
      <c r="B3761" s="68" t="s">
        <v>7543</v>
      </c>
      <c r="C3761" s="69" t="s">
        <v>3654</v>
      </c>
      <c r="D3761" s="70">
        <v>55273.47</v>
      </c>
      <c r="E3761" s="6" t="s">
        <v>3340</v>
      </c>
    </row>
    <row r="3762" spans="1:5" ht="15" x14ac:dyDescent="0.25">
      <c r="A3762" s="67" t="s">
        <v>7544</v>
      </c>
      <c r="B3762" s="68" t="s">
        <v>7545</v>
      </c>
      <c r="C3762" s="69"/>
      <c r="D3762" s="70"/>
      <c r="E3762" s="6" t="s">
        <v>3340</v>
      </c>
    </row>
    <row r="3763" spans="1:5" ht="15" x14ac:dyDescent="0.25">
      <c r="A3763" s="67" t="s">
        <v>7546</v>
      </c>
      <c r="B3763" s="68" t="s">
        <v>7547</v>
      </c>
      <c r="C3763" s="69"/>
      <c r="D3763" s="70"/>
      <c r="E3763" s="6" t="s">
        <v>3340</v>
      </c>
    </row>
    <row r="3764" spans="1:5" ht="15" x14ac:dyDescent="0.25">
      <c r="A3764" s="67" t="s">
        <v>7548</v>
      </c>
      <c r="B3764" s="68" t="s">
        <v>7549</v>
      </c>
      <c r="C3764" s="69" t="s">
        <v>3451</v>
      </c>
      <c r="D3764" s="70">
        <v>33.03</v>
      </c>
      <c r="E3764" s="6" t="s">
        <v>3340</v>
      </c>
    </row>
    <row r="3765" spans="1:5" ht="15" x14ac:dyDescent="0.25">
      <c r="A3765" s="67" t="s">
        <v>7550</v>
      </c>
      <c r="B3765" s="68" t="s">
        <v>7551</v>
      </c>
      <c r="C3765" s="69" t="s">
        <v>3451</v>
      </c>
      <c r="D3765" s="70">
        <v>41.49</v>
      </c>
      <c r="E3765" s="6" t="s">
        <v>3340</v>
      </c>
    </row>
    <row r="3766" spans="1:5" ht="15" x14ac:dyDescent="0.25">
      <c r="A3766" s="67" t="s">
        <v>7552</v>
      </c>
      <c r="B3766" s="68" t="s">
        <v>7553</v>
      </c>
      <c r="C3766" s="69" t="s">
        <v>3451</v>
      </c>
      <c r="D3766" s="70">
        <v>52.41</v>
      </c>
      <c r="E3766" s="6" t="s">
        <v>3340</v>
      </c>
    </row>
    <row r="3767" spans="1:5" ht="15" x14ac:dyDescent="0.25">
      <c r="A3767" s="67" t="s">
        <v>7554</v>
      </c>
      <c r="B3767" s="68" t="s">
        <v>7555</v>
      </c>
      <c r="C3767" s="69" t="s">
        <v>3451</v>
      </c>
      <c r="D3767" s="70">
        <v>58.74</v>
      </c>
      <c r="E3767" s="6" t="s">
        <v>3340</v>
      </c>
    </row>
    <row r="3768" spans="1:5" ht="15" x14ac:dyDescent="0.25">
      <c r="A3768" s="67" t="s">
        <v>7556</v>
      </c>
      <c r="B3768" s="68" t="s">
        <v>7557</v>
      </c>
      <c r="C3768" s="69" t="s">
        <v>3451</v>
      </c>
      <c r="D3768" s="70">
        <v>67.73</v>
      </c>
      <c r="E3768" s="6" t="s">
        <v>3340</v>
      </c>
    </row>
    <row r="3769" spans="1:5" ht="15" x14ac:dyDescent="0.25">
      <c r="A3769" s="67" t="s">
        <v>7558</v>
      </c>
      <c r="B3769" s="68" t="s">
        <v>7559</v>
      </c>
      <c r="C3769" s="69" t="s">
        <v>3451</v>
      </c>
      <c r="D3769" s="70">
        <v>87.11</v>
      </c>
      <c r="E3769" s="6" t="s">
        <v>3340</v>
      </c>
    </row>
    <row r="3770" spans="1:5" ht="15" x14ac:dyDescent="0.25">
      <c r="A3770" s="67" t="s">
        <v>7560</v>
      </c>
      <c r="B3770" s="68" t="s">
        <v>7561</v>
      </c>
      <c r="C3770" s="69" t="s">
        <v>3451</v>
      </c>
      <c r="D3770" s="70">
        <v>106.21</v>
      </c>
      <c r="E3770" s="6" t="s">
        <v>3340</v>
      </c>
    </row>
    <row r="3771" spans="1:5" ht="15" x14ac:dyDescent="0.25">
      <c r="A3771" s="67" t="s">
        <v>7562</v>
      </c>
      <c r="B3771" s="68" t="s">
        <v>7563</v>
      </c>
      <c r="C3771" s="69" t="s">
        <v>3451</v>
      </c>
      <c r="D3771" s="70">
        <v>141.02000000000001</v>
      </c>
      <c r="E3771" s="6" t="s">
        <v>3340</v>
      </c>
    </row>
    <row r="3772" spans="1:5" ht="30" x14ac:dyDescent="0.25">
      <c r="A3772" s="67" t="s">
        <v>7564</v>
      </c>
      <c r="B3772" s="68" t="s">
        <v>7565</v>
      </c>
      <c r="C3772" s="69"/>
      <c r="D3772" s="70"/>
      <c r="E3772" s="6" t="s">
        <v>3340</v>
      </c>
    </row>
    <row r="3773" spans="1:5" ht="15" x14ac:dyDescent="0.25">
      <c r="A3773" s="67" t="s">
        <v>7566</v>
      </c>
      <c r="B3773" s="68" t="s">
        <v>7567</v>
      </c>
      <c r="C3773" s="69" t="s">
        <v>3451</v>
      </c>
      <c r="D3773" s="70">
        <v>46.22</v>
      </c>
      <c r="E3773" s="6" t="s">
        <v>3340</v>
      </c>
    </row>
    <row r="3774" spans="1:5" ht="15" x14ac:dyDescent="0.25">
      <c r="A3774" s="67" t="s">
        <v>7568</v>
      </c>
      <c r="B3774" s="68" t="s">
        <v>7569</v>
      </c>
      <c r="C3774" s="69" t="s">
        <v>3451</v>
      </c>
      <c r="D3774" s="70">
        <v>55.04</v>
      </c>
      <c r="E3774" s="6" t="s">
        <v>3340</v>
      </c>
    </row>
    <row r="3775" spans="1:5" ht="15" x14ac:dyDescent="0.25">
      <c r="A3775" s="67" t="s">
        <v>7570</v>
      </c>
      <c r="B3775" s="68" t="s">
        <v>7571</v>
      </c>
      <c r="C3775" s="69" t="s">
        <v>3451</v>
      </c>
      <c r="D3775" s="70">
        <v>76.2</v>
      </c>
      <c r="E3775" s="6" t="s">
        <v>3340</v>
      </c>
    </row>
    <row r="3776" spans="1:5" ht="15" x14ac:dyDescent="0.25">
      <c r="A3776" s="67" t="s">
        <v>7572</v>
      </c>
      <c r="B3776" s="68" t="s">
        <v>7573</v>
      </c>
      <c r="C3776" s="69" t="s">
        <v>3451</v>
      </c>
      <c r="D3776" s="70">
        <v>83.24</v>
      </c>
      <c r="E3776" s="6" t="s">
        <v>3340</v>
      </c>
    </row>
    <row r="3777" spans="1:5" ht="15" x14ac:dyDescent="0.25">
      <c r="A3777" s="67" t="s">
        <v>7574</v>
      </c>
      <c r="B3777" s="68" t="s">
        <v>7575</v>
      </c>
      <c r="C3777" s="69" t="s">
        <v>3451</v>
      </c>
      <c r="D3777" s="70">
        <v>97.35</v>
      </c>
      <c r="E3777" s="6" t="s">
        <v>3340</v>
      </c>
    </row>
    <row r="3778" spans="1:5" ht="15" x14ac:dyDescent="0.25">
      <c r="A3778" s="67" t="s">
        <v>7576</v>
      </c>
      <c r="B3778" s="68" t="s">
        <v>7577</v>
      </c>
      <c r="C3778" s="69" t="s">
        <v>3451</v>
      </c>
      <c r="D3778" s="70">
        <v>126.18</v>
      </c>
      <c r="E3778" s="6" t="s">
        <v>3340</v>
      </c>
    </row>
    <row r="3779" spans="1:5" ht="15" x14ac:dyDescent="0.25">
      <c r="A3779" s="67" t="s">
        <v>7578</v>
      </c>
      <c r="B3779" s="68" t="s">
        <v>7579</v>
      </c>
      <c r="C3779" s="69" t="s">
        <v>3451</v>
      </c>
      <c r="D3779" s="70">
        <v>154.06</v>
      </c>
      <c r="E3779" s="6" t="s">
        <v>3340</v>
      </c>
    </row>
    <row r="3780" spans="1:5" ht="15" x14ac:dyDescent="0.25">
      <c r="A3780" s="67" t="s">
        <v>7580</v>
      </c>
      <c r="B3780" s="68" t="s">
        <v>7581</v>
      </c>
      <c r="C3780" s="69" t="s">
        <v>3451</v>
      </c>
      <c r="D3780" s="70">
        <v>192.66</v>
      </c>
      <c r="E3780" s="6" t="s">
        <v>3340</v>
      </c>
    </row>
    <row r="3781" spans="1:5" ht="15" x14ac:dyDescent="0.25">
      <c r="A3781" s="67" t="s">
        <v>7582</v>
      </c>
      <c r="B3781" s="68" t="s">
        <v>7583</v>
      </c>
      <c r="C3781" s="69"/>
      <c r="D3781" s="70"/>
      <c r="E3781" s="6" t="s">
        <v>3340</v>
      </c>
    </row>
    <row r="3782" spans="1:5" ht="30" x14ac:dyDescent="0.25">
      <c r="A3782" s="67" t="s">
        <v>7584</v>
      </c>
      <c r="B3782" s="68" t="s">
        <v>7585</v>
      </c>
      <c r="C3782" s="69" t="s">
        <v>3451</v>
      </c>
      <c r="D3782" s="70">
        <v>50.65</v>
      </c>
      <c r="E3782" s="6" t="s">
        <v>3340</v>
      </c>
    </row>
    <row r="3783" spans="1:5" ht="30" x14ac:dyDescent="0.25">
      <c r="A3783" s="67" t="s">
        <v>7586</v>
      </c>
      <c r="B3783" s="68" t="s">
        <v>7587</v>
      </c>
      <c r="C3783" s="69" t="s">
        <v>3451</v>
      </c>
      <c r="D3783" s="70">
        <v>61.25</v>
      </c>
      <c r="E3783" s="6" t="s">
        <v>3340</v>
      </c>
    </row>
    <row r="3784" spans="1:5" ht="30" x14ac:dyDescent="0.25">
      <c r="A3784" s="67" t="s">
        <v>7588</v>
      </c>
      <c r="B3784" s="68" t="s">
        <v>7589</v>
      </c>
      <c r="C3784" s="69" t="s">
        <v>3451</v>
      </c>
      <c r="D3784" s="70">
        <v>80.56</v>
      </c>
      <c r="E3784" s="6" t="s">
        <v>3340</v>
      </c>
    </row>
    <row r="3785" spans="1:5" ht="30" x14ac:dyDescent="0.25">
      <c r="A3785" s="67" t="s">
        <v>7590</v>
      </c>
      <c r="B3785" s="68" t="s">
        <v>7591</v>
      </c>
      <c r="C3785" s="69" t="s">
        <v>3451</v>
      </c>
      <c r="D3785" s="70">
        <v>91.95</v>
      </c>
      <c r="E3785" s="6" t="s">
        <v>3340</v>
      </c>
    </row>
    <row r="3786" spans="1:5" ht="15" x14ac:dyDescent="0.25">
      <c r="A3786" s="67" t="s">
        <v>7592</v>
      </c>
      <c r="B3786" s="68" t="s">
        <v>7593</v>
      </c>
      <c r="C3786" s="69" t="s">
        <v>3451</v>
      </c>
      <c r="D3786" s="70">
        <v>109.02</v>
      </c>
      <c r="E3786" s="6" t="s">
        <v>3340</v>
      </c>
    </row>
    <row r="3787" spans="1:5" ht="30" x14ac:dyDescent="0.25">
      <c r="A3787" s="67" t="s">
        <v>7594</v>
      </c>
      <c r="B3787" s="68" t="s">
        <v>7595</v>
      </c>
      <c r="C3787" s="69" t="s">
        <v>3451</v>
      </c>
      <c r="D3787" s="70">
        <v>148.77000000000001</v>
      </c>
      <c r="E3787" s="6" t="s">
        <v>3340</v>
      </c>
    </row>
    <row r="3788" spans="1:5" ht="15" x14ac:dyDescent="0.25">
      <c r="A3788" s="67" t="s">
        <v>7596</v>
      </c>
      <c r="B3788" s="68" t="s">
        <v>7597</v>
      </c>
      <c r="C3788" s="69" t="s">
        <v>3451</v>
      </c>
      <c r="D3788" s="70">
        <v>182.27</v>
      </c>
      <c r="E3788" s="6" t="s">
        <v>3340</v>
      </c>
    </row>
    <row r="3789" spans="1:5" ht="15" x14ac:dyDescent="0.25">
      <c r="A3789" s="67" t="s">
        <v>7598</v>
      </c>
      <c r="B3789" s="68" t="s">
        <v>7599</v>
      </c>
      <c r="C3789" s="69" t="s">
        <v>3451</v>
      </c>
      <c r="D3789" s="70">
        <v>218.05</v>
      </c>
      <c r="E3789" s="6" t="s">
        <v>3340</v>
      </c>
    </row>
    <row r="3790" spans="1:5" ht="30" x14ac:dyDescent="0.25">
      <c r="A3790" s="67" t="s">
        <v>7600</v>
      </c>
      <c r="B3790" s="68" t="s">
        <v>7601</v>
      </c>
      <c r="C3790" s="69"/>
      <c r="D3790" s="70"/>
      <c r="E3790" s="6" t="s">
        <v>3340</v>
      </c>
    </row>
    <row r="3791" spans="1:5" ht="30" x14ac:dyDescent="0.25">
      <c r="A3791" s="67" t="s">
        <v>7602</v>
      </c>
      <c r="B3791" s="68" t="s">
        <v>7603</v>
      </c>
      <c r="C3791" s="69" t="s">
        <v>3451</v>
      </c>
      <c r="D3791" s="70">
        <v>44.38</v>
      </c>
      <c r="E3791" s="6" t="s">
        <v>3340</v>
      </c>
    </row>
    <row r="3792" spans="1:5" ht="30" x14ac:dyDescent="0.25">
      <c r="A3792" s="67" t="s">
        <v>7604</v>
      </c>
      <c r="B3792" s="68" t="s">
        <v>7605</v>
      </c>
      <c r="C3792" s="69" t="s">
        <v>3451</v>
      </c>
      <c r="D3792" s="70">
        <v>54.47</v>
      </c>
      <c r="E3792" s="6" t="s">
        <v>3340</v>
      </c>
    </row>
    <row r="3793" spans="1:5" ht="15" x14ac:dyDescent="0.25">
      <c r="A3793" s="67" t="s">
        <v>7606</v>
      </c>
      <c r="B3793" s="68" t="s">
        <v>7607</v>
      </c>
      <c r="C3793" s="69" t="s">
        <v>3451</v>
      </c>
      <c r="D3793" s="70">
        <v>67.73</v>
      </c>
      <c r="E3793" s="6" t="s">
        <v>3340</v>
      </c>
    </row>
    <row r="3794" spans="1:5" ht="30" x14ac:dyDescent="0.25">
      <c r="A3794" s="67" t="s">
        <v>7608</v>
      </c>
      <c r="B3794" s="68" t="s">
        <v>7609</v>
      </c>
      <c r="C3794" s="69" t="s">
        <v>3451</v>
      </c>
      <c r="D3794" s="70">
        <v>84.11</v>
      </c>
      <c r="E3794" s="6" t="s">
        <v>3340</v>
      </c>
    </row>
    <row r="3795" spans="1:5" ht="30" x14ac:dyDescent="0.25">
      <c r="A3795" s="67" t="s">
        <v>7610</v>
      </c>
      <c r="B3795" s="68" t="s">
        <v>7611</v>
      </c>
      <c r="C3795" s="69" t="s">
        <v>3451</v>
      </c>
      <c r="D3795" s="70">
        <v>99.64</v>
      </c>
      <c r="E3795" s="6" t="s">
        <v>3340</v>
      </c>
    </row>
    <row r="3796" spans="1:5" ht="15" x14ac:dyDescent="0.25">
      <c r="A3796" s="67" t="s">
        <v>7612</v>
      </c>
      <c r="B3796" s="68" t="s">
        <v>7613</v>
      </c>
      <c r="C3796" s="69" t="s">
        <v>3451</v>
      </c>
      <c r="D3796" s="70">
        <v>118.2</v>
      </c>
      <c r="E3796" s="6" t="s">
        <v>3340</v>
      </c>
    </row>
    <row r="3797" spans="1:5" ht="30" x14ac:dyDescent="0.25">
      <c r="A3797" s="67" t="s">
        <v>7614</v>
      </c>
      <c r="B3797" s="68" t="s">
        <v>7615</v>
      </c>
      <c r="C3797" s="69" t="s">
        <v>3451</v>
      </c>
      <c r="D3797" s="70">
        <v>160.65</v>
      </c>
      <c r="E3797" s="6" t="s">
        <v>3340</v>
      </c>
    </row>
    <row r="3798" spans="1:5" ht="15" x14ac:dyDescent="0.25">
      <c r="A3798" s="67" t="s">
        <v>7616</v>
      </c>
      <c r="B3798" s="68" t="s">
        <v>7617</v>
      </c>
      <c r="C3798" s="69" t="s">
        <v>3451</v>
      </c>
      <c r="D3798" s="70">
        <v>197.03</v>
      </c>
      <c r="E3798" s="6" t="s">
        <v>3340</v>
      </c>
    </row>
    <row r="3799" spans="1:5" ht="15" x14ac:dyDescent="0.25">
      <c r="A3799" s="67" t="s">
        <v>7618</v>
      </c>
      <c r="B3799" s="68" t="s">
        <v>7619</v>
      </c>
      <c r="C3799" s="69" t="s">
        <v>3451</v>
      </c>
      <c r="D3799" s="70">
        <v>265.14999999999998</v>
      </c>
      <c r="E3799" s="6" t="s">
        <v>3340</v>
      </c>
    </row>
    <row r="3800" spans="1:5" ht="15" x14ac:dyDescent="0.25">
      <c r="A3800" s="67" t="s">
        <v>7620</v>
      </c>
      <c r="B3800" s="68" t="s">
        <v>7621</v>
      </c>
      <c r="C3800" s="69"/>
      <c r="D3800" s="70"/>
      <c r="E3800" s="6" t="s">
        <v>3340</v>
      </c>
    </row>
    <row r="3801" spans="1:5" ht="15" x14ac:dyDescent="0.25">
      <c r="A3801" s="67" t="s">
        <v>7622</v>
      </c>
      <c r="B3801" s="68" t="s">
        <v>7623</v>
      </c>
      <c r="C3801" s="69" t="s">
        <v>3654</v>
      </c>
      <c r="D3801" s="70">
        <v>20.6</v>
      </c>
      <c r="E3801" s="6" t="s">
        <v>3340</v>
      </c>
    </row>
    <row r="3802" spans="1:5" ht="15" x14ac:dyDescent="0.25">
      <c r="A3802" s="67" t="s">
        <v>7624</v>
      </c>
      <c r="B3802" s="68" t="s">
        <v>7625</v>
      </c>
      <c r="C3802" s="69" t="s">
        <v>3451</v>
      </c>
      <c r="D3802" s="70">
        <v>8.9</v>
      </c>
      <c r="E3802" s="6" t="s">
        <v>3340</v>
      </c>
    </row>
    <row r="3803" spans="1:5" ht="15" x14ac:dyDescent="0.25">
      <c r="A3803" s="67" t="s">
        <v>7626</v>
      </c>
      <c r="B3803" s="68" t="s">
        <v>7627</v>
      </c>
      <c r="C3803" s="69" t="s">
        <v>3343</v>
      </c>
      <c r="D3803" s="70">
        <v>8.49</v>
      </c>
      <c r="E3803" s="6" t="s">
        <v>3340</v>
      </c>
    </row>
    <row r="3804" spans="1:5" ht="15" x14ac:dyDescent="0.25">
      <c r="A3804" s="67" t="s">
        <v>7628</v>
      </c>
      <c r="B3804" s="68" t="s">
        <v>7629</v>
      </c>
      <c r="C3804" s="69" t="s">
        <v>3343</v>
      </c>
      <c r="D3804" s="70">
        <v>11.63</v>
      </c>
      <c r="E3804" s="6" t="s">
        <v>3340</v>
      </c>
    </row>
    <row r="3805" spans="1:5" ht="15" x14ac:dyDescent="0.25">
      <c r="A3805" s="67" t="s">
        <v>7630</v>
      </c>
      <c r="B3805" s="68" t="s">
        <v>7631</v>
      </c>
      <c r="C3805" s="69" t="s">
        <v>3343</v>
      </c>
      <c r="D3805" s="70">
        <v>11.63</v>
      </c>
      <c r="E3805" s="6" t="s">
        <v>3340</v>
      </c>
    </row>
    <row r="3806" spans="1:5" ht="15" x14ac:dyDescent="0.25">
      <c r="A3806" s="67" t="s">
        <v>7632</v>
      </c>
      <c r="B3806" s="68" t="s">
        <v>7633</v>
      </c>
      <c r="C3806" s="69" t="s">
        <v>3343</v>
      </c>
      <c r="D3806" s="70">
        <v>10.24</v>
      </c>
      <c r="E3806" s="6" t="s">
        <v>3340</v>
      </c>
    </row>
    <row r="3807" spans="1:5" ht="15" x14ac:dyDescent="0.25">
      <c r="A3807" s="67" t="s">
        <v>7634</v>
      </c>
      <c r="B3807" s="68" t="s">
        <v>7635</v>
      </c>
      <c r="C3807" s="69" t="s">
        <v>3451</v>
      </c>
      <c r="D3807" s="70">
        <v>24.64</v>
      </c>
      <c r="E3807" s="6" t="s">
        <v>3340</v>
      </c>
    </row>
    <row r="3808" spans="1:5" ht="15" x14ac:dyDescent="0.25">
      <c r="A3808" s="67" t="s">
        <v>7636</v>
      </c>
      <c r="B3808" s="68" t="s">
        <v>7637</v>
      </c>
      <c r="C3808" s="69" t="s">
        <v>3451</v>
      </c>
      <c r="D3808" s="70">
        <v>16.899999999999999</v>
      </c>
      <c r="E3808" s="6" t="s">
        <v>3340</v>
      </c>
    </row>
    <row r="3809" spans="1:5" ht="15" x14ac:dyDescent="0.25">
      <c r="A3809" s="67" t="s">
        <v>7638</v>
      </c>
      <c r="B3809" s="68" t="s">
        <v>7639</v>
      </c>
      <c r="C3809" s="69" t="s">
        <v>3451</v>
      </c>
      <c r="D3809" s="70">
        <v>11.94</v>
      </c>
      <c r="E3809" s="6" t="s">
        <v>3340</v>
      </c>
    </row>
    <row r="3810" spans="1:5" ht="15" x14ac:dyDescent="0.25">
      <c r="A3810" s="67" t="s">
        <v>7640</v>
      </c>
      <c r="B3810" s="68" t="s">
        <v>7641</v>
      </c>
      <c r="C3810" s="69" t="s">
        <v>3451</v>
      </c>
      <c r="D3810" s="70">
        <v>15.22</v>
      </c>
      <c r="E3810" s="6" t="s">
        <v>3340</v>
      </c>
    </row>
    <row r="3811" spans="1:5" ht="30" x14ac:dyDescent="0.25">
      <c r="A3811" s="67" t="s">
        <v>7642</v>
      </c>
      <c r="B3811" s="68" t="s">
        <v>7643</v>
      </c>
      <c r="C3811" s="69" t="s">
        <v>3451</v>
      </c>
      <c r="D3811" s="70">
        <v>46.08</v>
      </c>
      <c r="E3811" s="6" t="s">
        <v>3340</v>
      </c>
    </row>
    <row r="3812" spans="1:5" ht="30" x14ac:dyDescent="0.25">
      <c r="A3812" s="67" t="s">
        <v>7644</v>
      </c>
      <c r="B3812" s="68" t="s">
        <v>7645</v>
      </c>
      <c r="C3812" s="69" t="s">
        <v>3451</v>
      </c>
      <c r="D3812" s="70">
        <v>68.23</v>
      </c>
      <c r="E3812" s="6" t="s">
        <v>3340</v>
      </c>
    </row>
    <row r="3813" spans="1:5" ht="15" x14ac:dyDescent="0.25">
      <c r="A3813" s="67" t="s">
        <v>7646</v>
      </c>
      <c r="B3813" s="68" t="s">
        <v>7647</v>
      </c>
      <c r="C3813" s="69" t="s">
        <v>3451</v>
      </c>
      <c r="D3813" s="70">
        <v>49.13</v>
      </c>
      <c r="E3813" s="6" t="s">
        <v>3340</v>
      </c>
    </row>
    <row r="3814" spans="1:5" ht="30" x14ac:dyDescent="0.25">
      <c r="A3814" s="67" t="s">
        <v>7648</v>
      </c>
      <c r="B3814" s="68" t="s">
        <v>7649</v>
      </c>
      <c r="C3814" s="69" t="s">
        <v>3451</v>
      </c>
      <c r="D3814" s="70">
        <v>72.489999999999995</v>
      </c>
      <c r="E3814" s="6" t="s">
        <v>3340</v>
      </c>
    </row>
    <row r="3815" spans="1:5" ht="30" x14ac:dyDescent="0.25">
      <c r="A3815" s="67" t="s">
        <v>7650</v>
      </c>
      <c r="B3815" s="68" t="s">
        <v>7651</v>
      </c>
      <c r="C3815" s="69" t="s">
        <v>3451</v>
      </c>
      <c r="D3815" s="70">
        <v>108.48</v>
      </c>
      <c r="E3815" s="6" t="s">
        <v>3340</v>
      </c>
    </row>
    <row r="3816" spans="1:5" ht="30" x14ac:dyDescent="0.25">
      <c r="A3816" s="67" t="s">
        <v>7652</v>
      </c>
      <c r="B3816" s="68" t="s">
        <v>7653</v>
      </c>
      <c r="C3816" s="69" t="s">
        <v>3451</v>
      </c>
      <c r="D3816" s="70">
        <v>132.27000000000001</v>
      </c>
      <c r="E3816" s="6" t="s">
        <v>3340</v>
      </c>
    </row>
    <row r="3817" spans="1:5" ht="30" x14ac:dyDescent="0.25">
      <c r="A3817" s="67" t="s">
        <v>7654</v>
      </c>
      <c r="B3817" s="68" t="s">
        <v>7655</v>
      </c>
      <c r="C3817" s="69" t="s">
        <v>3343</v>
      </c>
      <c r="D3817" s="70">
        <v>11.02</v>
      </c>
      <c r="E3817" s="6" t="s">
        <v>3340</v>
      </c>
    </row>
    <row r="3818" spans="1:5" ht="30" x14ac:dyDescent="0.25">
      <c r="A3818" s="67" t="s">
        <v>7656</v>
      </c>
      <c r="B3818" s="68" t="s">
        <v>7657</v>
      </c>
      <c r="C3818" s="69" t="s">
        <v>3343</v>
      </c>
      <c r="D3818" s="70">
        <v>12.88</v>
      </c>
      <c r="E3818" s="6" t="s">
        <v>3340</v>
      </c>
    </row>
    <row r="3819" spans="1:5" ht="30" x14ac:dyDescent="0.25">
      <c r="A3819" s="67" t="s">
        <v>7658</v>
      </c>
      <c r="B3819" s="68" t="s">
        <v>7659</v>
      </c>
      <c r="C3819" s="69" t="s">
        <v>3343</v>
      </c>
      <c r="D3819" s="70">
        <v>12.11</v>
      </c>
      <c r="E3819" s="6" t="s">
        <v>3340</v>
      </c>
    </row>
    <row r="3820" spans="1:5" ht="15" x14ac:dyDescent="0.25">
      <c r="A3820" s="67" t="s">
        <v>7660</v>
      </c>
      <c r="B3820" s="68" t="s">
        <v>7661</v>
      </c>
      <c r="C3820" s="69" t="s">
        <v>3343</v>
      </c>
      <c r="D3820" s="70">
        <v>8.11</v>
      </c>
      <c r="E3820" s="6" t="s">
        <v>3340</v>
      </c>
    </row>
    <row r="3821" spans="1:5" ht="15" x14ac:dyDescent="0.25">
      <c r="A3821" s="67" t="s">
        <v>7662</v>
      </c>
      <c r="B3821" s="68" t="s">
        <v>7663</v>
      </c>
      <c r="C3821" s="69" t="s">
        <v>3343</v>
      </c>
      <c r="D3821" s="70">
        <v>13.99</v>
      </c>
      <c r="E3821" s="6" t="s">
        <v>3340</v>
      </c>
    </row>
    <row r="3822" spans="1:5" ht="15" x14ac:dyDescent="0.25">
      <c r="A3822" s="67" t="s">
        <v>7664</v>
      </c>
      <c r="B3822" s="68" t="s">
        <v>7665</v>
      </c>
      <c r="C3822" s="69"/>
      <c r="D3822" s="70"/>
      <c r="E3822" s="6" t="s">
        <v>3340</v>
      </c>
    </row>
    <row r="3823" spans="1:5" ht="15" x14ac:dyDescent="0.25">
      <c r="A3823" s="67" t="s">
        <v>7666</v>
      </c>
      <c r="B3823" s="68" t="s">
        <v>7667</v>
      </c>
      <c r="C3823" s="69" t="s">
        <v>3451</v>
      </c>
      <c r="D3823" s="70">
        <v>75.25</v>
      </c>
      <c r="E3823" s="6" t="s">
        <v>3340</v>
      </c>
    </row>
    <row r="3824" spans="1:5" ht="15" x14ac:dyDescent="0.25">
      <c r="A3824" s="67" t="s">
        <v>7668</v>
      </c>
      <c r="B3824" s="68" t="s">
        <v>7669</v>
      </c>
      <c r="C3824" s="69" t="s">
        <v>3451</v>
      </c>
      <c r="D3824" s="70">
        <v>98.33</v>
      </c>
      <c r="E3824" s="6" t="s">
        <v>3340</v>
      </c>
    </row>
    <row r="3825" spans="1:5" ht="30" x14ac:dyDescent="0.25">
      <c r="A3825" s="67" t="s">
        <v>7670</v>
      </c>
      <c r="B3825" s="68" t="s">
        <v>7671</v>
      </c>
      <c r="C3825" s="69" t="s">
        <v>3343</v>
      </c>
      <c r="D3825" s="70">
        <v>64.88</v>
      </c>
      <c r="E3825" s="6" t="s">
        <v>3340</v>
      </c>
    </row>
    <row r="3826" spans="1:5" ht="30" x14ac:dyDescent="0.25">
      <c r="A3826" s="67" t="s">
        <v>7672</v>
      </c>
      <c r="B3826" s="68" t="s">
        <v>7673</v>
      </c>
      <c r="C3826" s="69" t="s">
        <v>3343</v>
      </c>
      <c r="D3826" s="70">
        <v>170.92</v>
      </c>
      <c r="E3826" s="6" t="s">
        <v>3340</v>
      </c>
    </row>
    <row r="3827" spans="1:5" ht="30" x14ac:dyDescent="0.25">
      <c r="A3827" s="67" t="s">
        <v>7674</v>
      </c>
      <c r="B3827" s="68" t="s">
        <v>7675</v>
      </c>
      <c r="C3827" s="69" t="s">
        <v>3343</v>
      </c>
      <c r="D3827" s="70">
        <v>234.27</v>
      </c>
      <c r="E3827" s="6" t="s">
        <v>3340</v>
      </c>
    </row>
    <row r="3828" spans="1:5" ht="15" x14ac:dyDescent="0.25">
      <c r="A3828" s="67" t="s">
        <v>7676</v>
      </c>
      <c r="B3828" s="68" t="s">
        <v>7677</v>
      </c>
      <c r="C3828" s="69" t="s">
        <v>3343</v>
      </c>
      <c r="D3828" s="70">
        <v>246.6</v>
      </c>
      <c r="E3828" s="6" t="s">
        <v>3340</v>
      </c>
    </row>
    <row r="3829" spans="1:5" ht="15" x14ac:dyDescent="0.25">
      <c r="A3829" s="67" t="s">
        <v>7678</v>
      </c>
      <c r="B3829" s="68" t="s">
        <v>7679</v>
      </c>
      <c r="C3829" s="69" t="s">
        <v>3343</v>
      </c>
      <c r="D3829" s="70">
        <v>294.58</v>
      </c>
      <c r="E3829" s="6" t="s">
        <v>3340</v>
      </c>
    </row>
    <row r="3830" spans="1:5" ht="15" x14ac:dyDescent="0.25">
      <c r="A3830" s="67" t="s">
        <v>7680</v>
      </c>
      <c r="B3830" s="68" t="s">
        <v>7681</v>
      </c>
      <c r="C3830" s="69" t="s">
        <v>3343</v>
      </c>
      <c r="D3830" s="70">
        <v>465.26</v>
      </c>
      <c r="E3830" s="6" t="s">
        <v>3340</v>
      </c>
    </row>
    <row r="3831" spans="1:5" ht="15" x14ac:dyDescent="0.25">
      <c r="A3831" s="67" t="s">
        <v>7682</v>
      </c>
      <c r="B3831" s="68" t="s">
        <v>7683</v>
      </c>
      <c r="C3831" s="69" t="s">
        <v>3343</v>
      </c>
      <c r="D3831" s="70">
        <v>9.5299999999999994</v>
      </c>
      <c r="E3831" s="6" t="s">
        <v>3340</v>
      </c>
    </row>
    <row r="3832" spans="1:5" ht="15" x14ac:dyDescent="0.25">
      <c r="A3832" s="67" t="s">
        <v>7684</v>
      </c>
      <c r="B3832" s="68" t="s">
        <v>7685</v>
      </c>
      <c r="C3832" s="69"/>
      <c r="D3832" s="70"/>
      <c r="E3832" s="6" t="s">
        <v>3340</v>
      </c>
    </row>
    <row r="3833" spans="1:5" ht="30" x14ac:dyDescent="0.25">
      <c r="A3833" s="67" t="s">
        <v>7686</v>
      </c>
      <c r="B3833" s="68" t="s">
        <v>7687</v>
      </c>
      <c r="C3833" s="69" t="s">
        <v>3451</v>
      </c>
      <c r="D3833" s="70">
        <v>226.79</v>
      </c>
      <c r="E3833" s="6" t="s">
        <v>3340</v>
      </c>
    </row>
    <row r="3834" spans="1:5" ht="30" x14ac:dyDescent="0.25">
      <c r="A3834" s="67" t="s">
        <v>7688</v>
      </c>
      <c r="B3834" s="68" t="s">
        <v>7689</v>
      </c>
      <c r="C3834" s="69" t="s">
        <v>3451</v>
      </c>
      <c r="D3834" s="70">
        <v>342.25</v>
      </c>
      <c r="E3834" s="6" t="s">
        <v>3340</v>
      </c>
    </row>
    <row r="3835" spans="1:5" ht="30" x14ac:dyDescent="0.25">
      <c r="A3835" s="67" t="s">
        <v>7690</v>
      </c>
      <c r="B3835" s="68" t="s">
        <v>7691</v>
      </c>
      <c r="C3835" s="69" t="s">
        <v>3451</v>
      </c>
      <c r="D3835" s="70">
        <v>402.05</v>
      </c>
      <c r="E3835" s="6" t="s">
        <v>3340</v>
      </c>
    </row>
    <row r="3836" spans="1:5" ht="30" x14ac:dyDescent="0.25">
      <c r="A3836" s="67" t="s">
        <v>7692</v>
      </c>
      <c r="B3836" s="68" t="s">
        <v>7693</v>
      </c>
      <c r="C3836" s="69" t="s">
        <v>3451</v>
      </c>
      <c r="D3836" s="70">
        <v>368.69</v>
      </c>
      <c r="E3836" s="6" t="s">
        <v>3340</v>
      </c>
    </row>
    <row r="3837" spans="1:5" ht="30" x14ac:dyDescent="0.25">
      <c r="A3837" s="67" t="s">
        <v>7694</v>
      </c>
      <c r="B3837" s="68" t="s">
        <v>7695</v>
      </c>
      <c r="C3837" s="69" t="s">
        <v>3451</v>
      </c>
      <c r="D3837" s="70">
        <v>463.59</v>
      </c>
      <c r="E3837" s="6" t="s">
        <v>3340</v>
      </c>
    </row>
    <row r="3838" spans="1:5" ht="15" x14ac:dyDescent="0.25">
      <c r="A3838" s="67" t="s">
        <v>7696</v>
      </c>
      <c r="B3838" s="68" t="s">
        <v>7697</v>
      </c>
      <c r="C3838" s="69"/>
      <c r="D3838" s="70"/>
      <c r="E3838" s="6" t="s">
        <v>3340</v>
      </c>
    </row>
    <row r="3839" spans="1:5" ht="30" x14ac:dyDescent="0.25">
      <c r="A3839" s="67" t="s">
        <v>7698</v>
      </c>
      <c r="B3839" s="68" t="s">
        <v>7699</v>
      </c>
      <c r="C3839" s="69" t="s">
        <v>3451</v>
      </c>
      <c r="D3839" s="70">
        <v>7.18</v>
      </c>
      <c r="E3839" s="6" t="s">
        <v>3340</v>
      </c>
    </row>
    <row r="3840" spans="1:5" ht="30" x14ac:dyDescent="0.25">
      <c r="A3840" s="67" t="s">
        <v>7700</v>
      </c>
      <c r="B3840" s="68" t="s">
        <v>7701</v>
      </c>
      <c r="C3840" s="69" t="s">
        <v>3451</v>
      </c>
      <c r="D3840" s="70">
        <v>8.02</v>
      </c>
      <c r="E3840" s="6" t="s">
        <v>3340</v>
      </c>
    </row>
    <row r="3841" spans="1:5" ht="30" x14ac:dyDescent="0.25">
      <c r="A3841" s="67" t="s">
        <v>7702</v>
      </c>
      <c r="B3841" s="68" t="s">
        <v>7703</v>
      </c>
      <c r="C3841" s="69" t="s">
        <v>3451</v>
      </c>
      <c r="D3841" s="70">
        <v>11.44</v>
      </c>
      <c r="E3841" s="6" t="s">
        <v>3340</v>
      </c>
    </row>
    <row r="3842" spans="1:5" ht="30" x14ac:dyDescent="0.25">
      <c r="A3842" s="67" t="s">
        <v>7704</v>
      </c>
      <c r="B3842" s="68" t="s">
        <v>7705</v>
      </c>
      <c r="C3842" s="69" t="s">
        <v>3451</v>
      </c>
      <c r="D3842" s="70">
        <v>16.13</v>
      </c>
      <c r="E3842" s="6" t="s">
        <v>3340</v>
      </c>
    </row>
    <row r="3843" spans="1:5" ht="30" x14ac:dyDescent="0.25">
      <c r="A3843" s="67" t="s">
        <v>7706</v>
      </c>
      <c r="B3843" s="68" t="s">
        <v>7707</v>
      </c>
      <c r="C3843" s="69" t="s">
        <v>3451</v>
      </c>
      <c r="D3843" s="70">
        <v>22.93</v>
      </c>
      <c r="E3843" s="6" t="s">
        <v>3340</v>
      </c>
    </row>
    <row r="3844" spans="1:5" ht="30" x14ac:dyDescent="0.25">
      <c r="A3844" s="67" t="s">
        <v>7708</v>
      </c>
      <c r="B3844" s="68" t="s">
        <v>7709</v>
      </c>
      <c r="C3844" s="69" t="s">
        <v>3451</v>
      </c>
      <c r="D3844" s="70">
        <v>27.61</v>
      </c>
      <c r="E3844" s="6" t="s">
        <v>3340</v>
      </c>
    </row>
    <row r="3845" spans="1:5" ht="30" x14ac:dyDescent="0.25">
      <c r="A3845" s="67" t="s">
        <v>7710</v>
      </c>
      <c r="B3845" s="68" t="s">
        <v>7711</v>
      </c>
      <c r="C3845" s="69" t="s">
        <v>3451</v>
      </c>
      <c r="D3845" s="70">
        <v>47.09</v>
      </c>
      <c r="E3845" s="6" t="s">
        <v>3340</v>
      </c>
    </row>
    <row r="3846" spans="1:5" ht="15" x14ac:dyDescent="0.25">
      <c r="A3846" s="67" t="s">
        <v>7712</v>
      </c>
      <c r="B3846" s="68" t="s">
        <v>7713</v>
      </c>
      <c r="C3846" s="69"/>
      <c r="D3846" s="70"/>
      <c r="E3846" s="6" t="s">
        <v>3340</v>
      </c>
    </row>
    <row r="3847" spans="1:5" ht="15" x14ac:dyDescent="0.25">
      <c r="A3847" s="67" t="s">
        <v>7714</v>
      </c>
      <c r="B3847" s="68" t="s">
        <v>7715</v>
      </c>
      <c r="C3847" s="69" t="s">
        <v>3451</v>
      </c>
      <c r="D3847" s="70">
        <v>27.76</v>
      </c>
      <c r="E3847" s="6" t="s">
        <v>3340</v>
      </c>
    </row>
    <row r="3848" spans="1:5" ht="15" x14ac:dyDescent="0.25">
      <c r="A3848" s="67" t="s">
        <v>7716</v>
      </c>
      <c r="B3848" s="68" t="s">
        <v>7717</v>
      </c>
      <c r="C3848" s="69" t="s">
        <v>3451</v>
      </c>
      <c r="D3848" s="70">
        <v>30.75</v>
      </c>
      <c r="E3848" s="6" t="s">
        <v>3340</v>
      </c>
    </row>
    <row r="3849" spans="1:5" ht="15" x14ac:dyDescent="0.25">
      <c r="A3849" s="67" t="s">
        <v>7718</v>
      </c>
      <c r="B3849" s="68" t="s">
        <v>7719</v>
      </c>
      <c r="C3849" s="69" t="s">
        <v>3451</v>
      </c>
      <c r="D3849" s="70">
        <v>48.78</v>
      </c>
      <c r="E3849" s="6" t="s">
        <v>3340</v>
      </c>
    </row>
    <row r="3850" spans="1:5" ht="15" x14ac:dyDescent="0.25">
      <c r="A3850" s="67" t="s">
        <v>7720</v>
      </c>
      <c r="B3850" s="68" t="s">
        <v>7721</v>
      </c>
      <c r="C3850" s="69" t="s">
        <v>3343</v>
      </c>
      <c r="D3850" s="70">
        <v>20.190000000000001</v>
      </c>
      <c r="E3850" s="6" t="s">
        <v>3340</v>
      </c>
    </row>
    <row r="3851" spans="1:5" ht="15" x14ac:dyDescent="0.25">
      <c r="A3851" s="67" t="s">
        <v>7722</v>
      </c>
      <c r="B3851" s="68" t="s">
        <v>7723</v>
      </c>
      <c r="C3851" s="69" t="s">
        <v>3343</v>
      </c>
      <c r="D3851" s="70">
        <v>25.26</v>
      </c>
      <c r="E3851" s="6" t="s">
        <v>3340</v>
      </c>
    </row>
    <row r="3852" spans="1:5" ht="15" x14ac:dyDescent="0.25">
      <c r="A3852" s="67" t="s">
        <v>7724</v>
      </c>
      <c r="B3852" s="68" t="s">
        <v>7725</v>
      </c>
      <c r="C3852" s="69" t="s">
        <v>3343</v>
      </c>
      <c r="D3852" s="70">
        <v>65.739999999999995</v>
      </c>
      <c r="E3852" s="6" t="s">
        <v>3340</v>
      </c>
    </row>
    <row r="3853" spans="1:5" ht="15" x14ac:dyDescent="0.25">
      <c r="A3853" s="67" t="s">
        <v>7726</v>
      </c>
      <c r="B3853" s="68" t="s">
        <v>7727</v>
      </c>
      <c r="C3853" s="69" t="s">
        <v>3343</v>
      </c>
      <c r="D3853" s="70">
        <v>24.18</v>
      </c>
      <c r="E3853" s="6" t="s">
        <v>3340</v>
      </c>
    </row>
    <row r="3854" spans="1:5" ht="15" x14ac:dyDescent="0.25">
      <c r="A3854" s="67" t="s">
        <v>7728</v>
      </c>
      <c r="B3854" s="68" t="s">
        <v>7729</v>
      </c>
      <c r="C3854" s="69" t="s">
        <v>3343</v>
      </c>
      <c r="D3854" s="70">
        <v>42.86</v>
      </c>
      <c r="E3854" s="6" t="s">
        <v>3340</v>
      </c>
    </row>
    <row r="3855" spans="1:5" ht="15" x14ac:dyDescent="0.25">
      <c r="A3855" s="67" t="s">
        <v>7730</v>
      </c>
      <c r="B3855" s="68" t="s">
        <v>7731</v>
      </c>
      <c r="C3855" s="69" t="s">
        <v>3343</v>
      </c>
      <c r="D3855" s="70">
        <v>90.73</v>
      </c>
      <c r="E3855" s="6" t="s">
        <v>3340</v>
      </c>
    </row>
    <row r="3856" spans="1:5" ht="15" x14ac:dyDescent="0.25">
      <c r="A3856" s="67" t="s">
        <v>7732</v>
      </c>
      <c r="B3856" s="68" t="s">
        <v>7733</v>
      </c>
      <c r="C3856" s="69"/>
      <c r="D3856" s="70"/>
      <c r="E3856" s="6" t="s">
        <v>3340</v>
      </c>
    </row>
    <row r="3857" spans="1:5" ht="15" x14ac:dyDescent="0.25">
      <c r="A3857" s="67" t="s">
        <v>7734</v>
      </c>
      <c r="B3857" s="68" t="s">
        <v>7735</v>
      </c>
      <c r="C3857" s="69" t="s">
        <v>3451</v>
      </c>
      <c r="D3857" s="70">
        <v>111.84</v>
      </c>
      <c r="E3857" s="6" t="s">
        <v>3340</v>
      </c>
    </row>
    <row r="3858" spans="1:5" ht="30" x14ac:dyDescent="0.25">
      <c r="A3858" s="67" t="s">
        <v>7736</v>
      </c>
      <c r="B3858" s="68" t="s">
        <v>7737</v>
      </c>
      <c r="C3858" s="69" t="s">
        <v>3343</v>
      </c>
      <c r="D3858" s="70">
        <v>135.9</v>
      </c>
      <c r="E3858" s="6" t="s">
        <v>3340</v>
      </c>
    </row>
    <row r="3859" spans="1:5" ht="15" x14ac:dyDescent="0.25">
      <c r="A3859" s="67" t="s">
        <v>7738</v>
      </c>
      <c r="B3859" s="68" t="s">
        <v>7739</v>
      </c>
      <c r="C3859" s="69" t="s">
        <v>3343</v>
      </c>
      <c r="D3859" s="70">
        <v>166.84</v>
      </c>
      <c r="E3859" s="6" t="s">
        <v>3340</v>
      </c>
    </row>
    <row r="3860" spans="1:5" ht="30" x14ac:dyDescent="0.25">
      <c r="A3860" s="67" t="s">
        <v>7740</v>
      </c>
      <c r="B3860" s="68" t="s">
        <v>7741</v>
      </c>
      <c r="C3860" s="69" t="s">
        <v>3343</v>
      </c>
      <c r="D3860" s="70">
        <v>41.76</v>
      </c>
      <c r="E3860" s="6" t="s">
        <v>3340</v>
      </c>
    </row>
    <row r="3861" spans="1:5" ht="30" x14ac:dyDescent="0.25">
      <c r="A3861" s="67" t="s">
        <v>7742</v>
      </c>
      <c r="B3861" s="68" t="s">
        <v>7743</v>
      </c>
      <c r="C3861" s="69" t="s">
        <v>3343</v>
      </c>
      <c r="D3861" s="70">
        <v>33.96</v>
      </c>
      <c r="E3861" s="6" t="s">
        <v>3340</v>
      </c>
    </row>
    <row r="3862" spans="1:5" ht="30" x14ac:dyDescent="0.25">
      <c r="A3862" s="67" t="s">
        <v>7744</v>
      </c>
      <c r="B3862" s="68" t="s">
        <v>7745</v>
      </c>
      <c r="C3862" s="69" t="s">
        <v>3343</v>
      </c>
      <c r="D3862" s="70">
        <v>24.3</v>
      </c>
      <c r="E3862" s="6" t="s">
        <v>3340</v>
      </c>
    </row>
    <row r="3863" spans="1:5" ht="15" x14ac:dyDescent="0.25">
      <c r="A3863" s="67" t="s">
        <v>7746</v>
      </c>
      <c r="B3863" s="68" t="s">
        <v>7747</v>
      </c>
      <c r="C3863" s="69" t="s">
        <v>3451</v>
      </c>
      <c r="D3863" s="70">
        <v>85.72</v>
      </c>
      <c r="E3863" s="6" t="s">
        <v>3340</v>
      </c>
    </row>
    <row r="3864" spans="1:5" ht="30" x14ac:dyDescent="0.25">
      <c r="A3864" s="67" t="s">
        <v>7748</v>
      </c>
      <c r="B3864" s="68" t="s">
        <v>7749</v>
      </c>
      <c r="C3864" s="69" t="s">
        <v>3343</v>
      </c>
      <c r="D3864" s="70">
        <v>117.21</v>
      </c>
      <c r="E3864" s="6" t="s">
        <v>3340</v>
      </c>
    </row>
    <row r="3865" spans="1:5" ht="30" x14ac:dyDescent="0.25">
      <c r="A3865" s="67" t="s">
        <v>7750</v>
      </c>
      <c r="B3865" s="68" t="s">
        <v>7751</v>
      </c>
      <c r="C3865" s="69" t="s">
        <v>3343</v>
      </c>
      <c r="D3865" s="70">
        <v>21.61</v>
      </c>
      <c r="E3865" s="6" t="s">
        <v>3340</v>
      </c>
    </row>
    <row r="3866" spans="1:5" ht="30" x14ac:dyDescent="0.25">
      <c r="A3866" s="67" t="s">
        <v>7752</v>
      </c>
      <c r="B3866" s="68" t="s">
        <v>7753</v>
      </c>
      <c r="C3866" s="69" t="s">
        <v>3343</v>
      </c>
      <c r="D3866" s="70">
        <v>107.72</v>
      </c>
      <c r="E3866" s="6" t="s">
        <v>3340</v>
      </c>
    </row>
    <row r="3867" spans="1:5" ht="30" x14ac:dyDescent="0.25">
      <c r="A3867" s="67" t="s">
        <v>7754</v>
      </c>
      <c r="B3867" s="68" t="s">
        <v>7755</v>
      </c>
      <c r="C3867" s="69" t="s">
        <v>3343</v>
      </c>
      <c r="D3867" s="70">
        <v>132.03</v>
      </c>
      <c r="E3867" s="6" t="s">
        <v>3340</v>
      </c>
    </row>
    <row r="3868" spans="1:5" ht="30" x14ac:dyDescent="0.25">
      <c r="A3868" s="67" t="s">
        <v>7756</v>
      </c>
      <c r="B3868" s="68" t="s">
        <v>7757</v>
      </c>
      <c r="C3868" s="69" t="s">
        <v>3343</v>
      </c>
      <c r="D3868" s="70">
        <v>397.17</v>
      </c>
      <c r="E3868" s="6" t="s">
        <v>3340</v>
      </c>
    </row>
    <row r="3869" spans="1:5" ht="15" x14ac:dyDescent="0.25">
      <c r="A3869" s="67" t="s">
        <v>7758</v>
      </c>
      <c r="B3869" s="68" t="s">
        <v>7759</v>
      </c>
      <c r="C3869" s="69" t="s">
        <v>3343</v>
      </c>
      <c r="D3869" s="70">
        <v>69.83</v>
      </c>
      <c r="E3869" s="6" t="s">
        <v>3340</v>
      </c>
    </row>
    <row r="3870" spans="1:5" ht="15" x14ac:dyDescent="0.25">
      <c r="A3870" s="67" t="s">
        <v>7760</v>
      </c>
      <c r="B3870" s="68" t="s">
        <v>7761</v>
      </c>
      <c r="C3870" s="69"/>
      <c r="D3870" s="70"/>
      <c r="E3870" s="6" t="s">
        <v>3340</v>
      </c>
    </row>
    <row r="3871" spans="1:5" ht="15" x14ac:dyDescent="0.25">
      <c r="A3871" s="67" t="s">
        <v>7762</v>
      </c>
      <c r="B3871" s="68" t="s">
        <v>7763</v>
      </c>
      <c r="C3871" s="69" t="s">
        <v>3451</v>
      </c>
      <c r="D3871" s="70">
        <v>18.32</v>
      </c>
      <c r="E3871" s="6" t="s">
        <v>3340</v>
      </c>
    </row>
    <row r="3872" spans="1:5" ht="15" x14ac:dyDescent="0.25">
      <c r="A3872" s="67" t="s">
        <v>7764</v>
      </c>
      <c r="B3872" s="68" t="s">
        <v>7765</v>
      </c>
      <c r="C3872" s="69" t="s">
        <v>3451</v>
      </c>
      <c r="D3872" s="70">
        <v>18.149999999999999</v>
      </c>
      <c r="E3872" s="6" t="s">
        <v>3340</v>
      </c>
    </row>
    <row r="3873" spans="1:5" ht="15" x14ac:dyDescent="0.25">
      <c r="A3873" s="67" t="s">
        <v>7766</v>
      </c>
      <c r="B3873" s="68" t="s">
        <v>7767</v>
      </c>
      <c r="C3873" s="69" t="s">
        <v>3451</v>
      </c>
      <c r="D3873" s="70">
        <v>20.43</v>
      </c>
      <c r="E3873" s="6" t="s">
        <v>3340</v>
      </c>
    </row>
    <row r="3874" spans="1:5" ht="30" x14ac:dyDescent="0.25">
      <c r="A3874" s="67" t="s">
        <v>7768</v>
      </c>
      <c r="B3874" s="68" t="s">
        <v>7769</v>
      </c>
      <c r="C3874" s="69" t="s">
        <v>3451</v>
      </c>
      <c r="D3874" s="70">
        <v>18.760000000000002</v>
      </c>
      <c r="E3874" s="6" t="s">
        <v>3340</v>
      </c>
    </row>
    <row r="3875" spans="1:5" ht="30" x14ac:dyDescent="0.25">
      <c r="A3875" s="67" t="s">
        <v>7770</v>
      </c>
      <c r="B3875" s="68" t="s">
        <v>7771</v>
      </c>
      <c r="C3875" s="69" t="s">
        <v>3451</v>
      </c>
      <c r="D3875" s="70">
        <v>21.08</v>
      </c>
      <c r="E3875" s="6" t="s">
        <v>3340</v>
      </c>
    </row>
    <row r="3876" spans="1:5" ht="15" x14ac:dyDescent="0.25">
      <c r="A3876" s="67" t="s">
        <v>7772</v>
      </c>
      <c r="B3876" s="68" t="s">
        <v>7773</v>
      </c>
      <c r="C3876" s="69"/>
      <c r="D3876" s="70"/>
      <c r="E3876" s="6" t="s">
        <v>3340</v>
      </c>
    </row>
    <row r="3877" spans="1:5" ht="15" x14ac:dyDescent="0.25">
      <c r="A3877" s="67" t="s">
        <v>7774</v>
      </c>
      <c r="B3877" s="68" t="s">
        <v>7775</v>
      </c>
      <c r="C3877" s="69" t="s">
        <v>3451</v>
      </c>
      <c r="D3877" s="70">
        <v>13.17</v>
      </c>
      <c r="E3877" s="6" t="s">
        <v>3340</v>
      </c>
    </row>
    <row r="3878" spans="1:5" ht="15" x14ac:dyDescent="0.25">
      <c r="A3878" s="67" t="s">
        <v>7776</v>
      </c>
      <c r="B3878" s="68" t="s">
        <v>7777</v>
      </c>
      <c r="C3878" s="69" t="s">
        <v>3451</v>
      </c>
      <c r="D3878" s="70">
        <v>21.07</v>
      </c>
      <c r="E3878" s="6" t="s">
        <v>3340</v>
      </c>
    </row>
    <row r="3879" spans="1:5" ht="15" x14ac:dyDescent="0.25">
      <c r="A3879" s="67" t="s">
        <v>7778</v>
      </c>
      <c r="B3879" s="68" t="s">
        <v>7779</v>
      </c>
      <c r="C3879" s="69" t="s">
        <v>3343</v>
      </c>
      <c r="D3879" s="70">
        <v>15.8</v>
      </c>
      <c r="E3879" s="6" t="s">
        <v>3340</v>
      </c>
    </row>
    <row r="3880" spans="1:5" ht="15" x14ac:dyDescent="0.25">
      <c r="A3880" s="67" t="s">
        <v>7780</v>
      </c>
      <c r="B3880" s="68" t="s">
        <v>7781</v>
      </c>
      <c r="C3880" s="69" t="s">
        <v>3451</v>
      </c>
      <c r="D3880" s="70">
        <v>52.67</v>
      </c>
      <c r="E3880" s="6" t="s">
        <v>3340</v>
      </c>
    </row>
    <row r="3881" spans="1:5" ht="15" x14ac:dyDescent="0.25">
      <c r="A3881" s="67" t="s">
        <v>7782</v>
      </c>
      <c r="B3881" s="68" t="s">
        <v>7783</v>
      </c>
      <c r="C3881" s="69"/>
      <c r="D3881" s="70"/>
      <c r="E3881" s="6" t="s">
        <v>3340</v>
      </c>
    </row>
    <row r="3882" spans="1:5" ht="15" x14ac:dyDescent="0.25">
      <c r="A3882" s="67" t="s">
        <v>7784</v>
      </c>
      <c r="B3882" s="68" t="s">
        <v>7785</v>
      </c>
      <c r="C3882" s="69" t="s">
        <v>3451</v>
      </c>
      <c r="D3882" s="70">
        <v>76.78</v>
      </c>
      <c r="E3882" s="6" t="s">
        <v>3340</v>
      </c>
    </row>
    <row r="3883" spans="1:5" ht="15" x14ac:dyDescent="0.25">
      <c r="A3883" s="67" t="s">
        <v>7786</v>
      </c>
      <c r="B3883" s="68" t="s">
        <v>7787</v>
      </c>
      <c r="C3883" s="69" t="s">
        <v>3451</v>
      </c>
      <c r="D3883" s="70">
        <v>93.78</v>
      </c>
      <c r="E3883" s="6" t="s">
        <v>3340</v>
      </c>
    </row>
    <row r="3884" spans="1:5" ht="15" x14ac:dyDescent="0.25">
      <c r="A3884" s="67" t="s">
        <v>7788</v>
      </c>
      <c r="B3884" s="68" t="s">
        <v>7789</v>
      </c>
      <c r="C3884" s="69" t="s">
        <v>3451</v>
      </c>
      <c r="D3884" s="70">
        <v>108.86</v>
      </c>
      <c r="E3884" s="6" t="s">
        <v>3340</v>
      </c>
    </row>
    <row r="3885" spans="1:5" ht="15" x14ac:dyDescent="0.25">
      <c r="A3885" s="67" t="s">
        <v>7790</v>
      </c>
      <c r="B3885" s="68" t="s">
        <v>7791</v>
      </c>
      <c r="C3885" s="69" t="s">
        <v>3451</v>
      </c>
      <c r="D3885" s="70">
        <v>123.48</v>
      </c>
      <c r="E3885" s="6" t="s">
        <v>3340</v>
      </c>
    </row>
    <row r="3886" spans="1:5" ht="15" x14ac:dyDescent="0.25">
      <c r="A3886" s="67" t="s">
        <v>7792</v>
      </c>
      <c r="B3886" s="68" t="s">
        <v>7793</v>
      </c>
      <c r="C3886" s="69" t="s">
        <v>3451</v>
      </c>
      <c r="D3886" s="70">
        <v>142.29</v>
      </c>
      <c r="E3886" s="6" t="s">
        <v>3340</v>
      </c>
    </row>
    <row r="3887" spans="1:5" ht="15" x14ac:dyDescent="0.25">
      <c r="A3887" s="67" t="s">
        <v>7794</v>
      </c>
      <c r="B3887" s="68" t="s">
        <v>7795</v>
      </c>
      <c r="C3887" s="69" t="s">
        <v>3451</v>
      </c>
      <c r="D3887" s="70">
        <v>141.88999999999999</v>
      </c>
      <c r="E3887" s="6" t="s">
        <v>3340</v>
      </c>
    </row>
    <row r="3888" spans="1:5" ht="15" x14ac:dyDescent="0.25">
      <c r="A3888" s="67" t="s">
        <v>7796</v>
      </c>
      <c r="B3888" s="68" t="s">
        <v>7797</v>
      </c>
      <c r="C3888" s="69" t="s">
        <v>3451</v>
      </c>
      <c r="D3888" s="70">
        <v>150.69999999999999</v>
      </c>
      <c r="E3888" s="6" t="s">
        <v>3340</v>
      </c>
    </row>
    <row r="3889" spans="1:5" ht="15" x14ac:dyDescent="0.25">
      <c r="A3889" s="67" t="s">
        <v>7798</v>
      </c>
      <c r="B3889" s="68" t="s">
        <v>7799</v>
      </c>
      <c r="C3889" s="69" t="s">
        <v>3451</v>
      </c>
      <c r="D3889" s="70">
        <v>173.31</v>
      </c>
      <c r="E3889" s="6" t="s">
        <v>3340</v>
      </c>
    </row>
    <row r="3890" spans="1:5" ht="15" x14ac:dyDescent="0.25">
      <c r="A3890" s="67" t="s">
        <v>7800</v>
      </c>
      <c r="B3890" s="68" t="s">
        <v>7801</v>
      </c>
      <c r="C3890" s="69" t="s">
        <v>3451</v>
      </c>
      <c r="D3890" s="70">
        <v>188.36</v>
      </c>
      <c r="E3890" s="6" t="s">
        <v>3340</v>
      </c>
    </row>
    <row r="3891" spans="1:5" ht="15" x14ac:dyDescent="0.25">
      <c r="A3891" s="67" t="s">
        <v>7802</v>
      </c>
      <c r="B3891" s="68" t="s">
        <v>7803</v>
      </c>
      <c r="C3891" s="69" t="s">
        <v>3451</v>
      </c>
      <c r="D3891" s="70">
        <v>211.36</v>
      </c>
      <c r="E3891" s="6" t="s">
        <v>3340</v>
      </c>
    </row>
    <row r="3892" spans="1:5" ht="15" x14ac:dyDescent="0.25">
      <c r="A3892" s="67" t="s">
        <v>7804</v>
      </c>
      <c r="B3892" s="68" t="s">
        <v>7805</v>
      </c>
      <c r="C3892" s="69" t="s">
        <v>3451</v>
      </c>
      <c r="D3892" s="70">
        <v>299.42</v>
      </c>
      <c r="E3892" s="6" t="s">
        <v>3340</v>
      </c>
    </row>
    <row r="3893" spans="1:5" ht="15" x14ac:dyDescent="0.25">
      <c r="A3893" s="67" t="s">
        <v>7806</v>
      </c>
      <c r="B3893" s="68" t="s">
        <v>7807</v>
      </c>
      <c r="C3893" s="69" t="s">
        <v>3451</v>
      </c>
      <c r="D3893" s="70">
        <v>84.19</v>
      </c>
      <c r="E3893" s="6" t="s">
        <v>3340</v>
      </c>
    </row>
    <row r="3894" spans="1:5" ht="15" x14ac:dyDescent="0.25">
      <c r="A3894" s="67" t="s">
        <v>7808</v>
      </c>
      <c r="B3894" s="68" t="s">
        <v>7809</v>
      </c>
      <c r="C3894" s="69" t="s">
        <v>3451</v>
      </c>
      <c r="D3894" s="70">
        <v>97.65</v>
      </c>
      <c r="E3894" s="6" t="s">
        <v>3340</v>
      </c>
    </row>
    <row r="3895" spans="1:5" ht="15" x14ac:dyDescent="0.25">
      <c r="A3895" s="67" t="s">
        <v>7810</v>
      </c>
      <c r="B3895" s="68" t="s">
        <v>7811</v>
      </c>
      <c r="C3895" s="69" t="s">
        <v>3451</v>
      </c>
      <c r="D3895" s="70">
        <v>113.91</v>
      </c>
      <c r="E3895" s="6" t="s">
        <v>3340</v>
      </c>
    </row>
    <row r="3896" spans="1:5" ht="15" x14ac:dyDescent="0.25">
      <c r="A3896" s="67" t="s">
        <v>7812</v>
      </c>
      <c r="B3896" s="68" t="s">
        <v>7813</v>
      </c>
      <c r="C3896" s="69" t="s">
        <v>3451</v>
      </c>
      <c r="D3896" s="70">
        <v>125.73</v>
      </c>
      <c r="E3896" s="6" t="s">
        <v>3340</v>
      </c>
    </row>
    <row r="3897" spans="1:5" ht="15" x14ac:dyDescent="0.25">
      <c r="A3897" s="67" t="s">
        <v>7814</v>
      </c>
      <c r="B3897" s="68" t="s">
        <v>7815</v>
      </c>
      <c r="C3897" s="69"/>
      <c r="D3897" s="70"/>
      <c r="E3897" s="6" t="s">
        <v>3340</v>
      </c>
    </row>
    <row r="3898" spans="1:5" ht="15" x14ac:dyDescent="0.25">
      <c r="A3898" s="67" t="s">
        <v>7816</v>
      </c>
      <c r="B3898" s="68" t="s">
        <v>7817</v>
      </c>
      <c r="C3898" s="69" t="s">
        <v>3451</v>
      </c>
      <c r="D3898" s="70">
        <v>136.29</v>
      </c>
      <c r="E3898" s="6" t="s">
        <v>3340</v>
      </c>
    </row>
    <row r="3899" spans="1:5" ht="15" x14ac:dyDescent="0.25">
      <c r="A3899" s="67" t="s">
        <v>7818</v>
      </c>
      <c r="B3899" s="68" t="s">
        <v>7819</v>
      </c>
      <c r="C3899" s="69" t="s">
        <v>3451</v>
      </c>
      <c r="D3899" s="70">
        <v>155.5</v>
      </c>
      <c r="E3899" s="6" t="s">
        <v>3340</v>
      </c>
    </row>
    <row r="3900" spans="1:5" ht="15" x14ac:dyDescent="0.25">
      <c r="A3900" s="67" t="s">
        <v>7820</v>
      </c>
      <c r="B3900" s="68" t="s">
        <v>7821</v>
      </c>
      <c r="C3900" s="69" t="s">
        <v>3451</v>
      </c>
      <c r="D3900" s="70">
        <v>171.61</v>
      </c>
      <c r="E3900" s="6" t="s">
        <v>3340</v>
      </c>
    </row>
    <row r="3901" spans="1:5" ht="15" x14ac:dyDescent="0.25">
      <c r="A3901" s="67" t="s">
        <v>7822</v>
      </c>
      <c r="B3901" s="68" t="s">
        <v>7823</v>
      </c>
      <c r="C3901" s="69" t="s">
        <v>3451</v>
      </c>
      <c r="D3901" s="70">
        <v>189.55</v>
      </c>
      <c r="E3901" s="6" t="s">
        <v>3340</v>
      </c>
    </row>
    <row r="3902" spans="1:5" ht="15" x14ac:dyDescent="0.25">
      <c r="A3902" s="67" t="s">
        <v>7824</v>
      </c>
      <c r="B3902" s="68" t="s">
        <v>7825</v>
      </c>
      <c r="C3902" s="69" t="s">
        <v>3451</v>
      </c>
      <c r="D3902" s="70">
        <v>258.33</v>
      </c>
      <c r="E3902" s="6" t="s">
        <v>3340</v>
      </c>
    </row>
    <row r="3903" spans="1:5" ht="15" x14ac:dyDescent="0.25">
      <c r="A3903" s="67" t="s">
        <v>7826</v>
      </c>
      <c r="B3903" s="68" t="s">
        <v>7827</v>
      </c>
      <c r="C3903" s="69" t="s">
        <v>3451</v>
      </c>
      <c r="D3903" s="70">
        <v>28.75</v>
      </c>
      <c r="E3903" s="6" t="s">
        <v>3340</v>
      </c>
    </row>
    <row r="3904" spans="1:5" ht="15" x14ac:dyDescent="0.25">
      <c r="A3904" s="67" t="s">
        <v>7828</v>
      </c>
      <c r="B3904" s="68" t="s">
        <v>7829</v>
      </c>
      <c r="C3904" s="69" t="s">
        <v>3451</v>
      </c>
      <c r="D3904" s="70">
        <v>50.25</v>
      </c>
      <c r="E3904" s="6" t="s">
        <v>3340</v>
      </c>
    </row>
    <row r="3905" spans="1:5" ht="15" x14ac:dyDescent="0.25">
      <c r="A3905" s="67" t="s">
        <v>7830</v>
      </c>
      <c r="B3905" s="68" t="s">
        <v>7831</v>
      </c>
      <c r="C3905" s="69" t="s">
        <v>3451</v>
      </c>
      <c r="D3905" s="70">
        <v>69.010000000000005</v>
      </c>
      <c r="E3905" s="6" t="s">
        <v>3340</v>
      </c>
    </row>
    <row r="3906" spans="1:5" ht="15" x14ac:dyDescent="0.25">
      <c r="A3906" s="67" t="s">
        <v>7832</v>
      </c>
      <c r="B3906" s="68" t="s">
        <v>7833</v>
      </c>
      <c r="C3906" s="69" t="s">
        <v>3451</v>
      </c>
      <c r="D3906" s="70">
        <v>81.61</v>
      </c>
      <c r="E3906" s="6" t="s">
        <v>3340</v>
      </c>
    </row>
    <row r="3907" spans="1:5" ht="15" x14ac:dyDescent="0.25">
      <c r="A3907" s="67" t="s">
        <v>7834</v>
      </c>
      <c r="B3907" s="68" t="s">
        <v>7835</v>
      </c>
      <c r="C3907" s="69" t="s">
        <v>3451</v>
      </c>
      <c r="D3907" s="70">
        <v>107.79</v>
      </c>
      <c r="E3907" s="6" t="s">
        <v>3340</v>
      </c>
    </row>
    <row r="3908" spans="1:5" ht="15" x14ac:dyDescent="0.25">
      <c r="A3908" s="67" t="s">
        <v>7836</v>
      </c>
      <c r="B3908" s="68" t="s">
        <v>7837</v>
      </c>
      <c r="C3908" s="69" t="s">
        <v>3451</v>
      </c>
      <c r="D3908" s="70">
        <v>117.65</v>
      </c>
      <c r="E3908" s="6" t="s">
        <v>3340</v>
      </c>
    </row>
    <row r="3909" spans="1:5" ht="15" x14ac:dyDescent="0.25">
      <c r="A3909" s="67" t="s">
        <v>7838</v>
      </c>
      <c r="B3909" s="68" t="s">
        <v>7839</v>
      </c>
      <c r="C3909" s="69" t="s">
        <v>3451</v>
      </c>
      <c r="D3909" s="70">
        <v>154.76</v>
      </c>
      <c r="E3909" s="6" t="s">
        <v>3340</v>
      </c>
    </row>
    <row r="3910" spans="1:5" ht="15" x14ac:dyDescent="0.25">
      <c r="A3910" s="67" t="s">
        <v>7840</v>
      </c>
      <c r="B3910" s="68" t="s">
        <v>7841</v>
      </c>
      <c r="C3910" s="69"/>
      <c r="D3910" s="70"/>
      <c r="E3910" s="6" t="s">
        <v>3340</v>
      </c>
    </row>
    <row r="3911" spans="1:5" ht="15" x14ac:dyDescent="0.25">
      <c r="A3911" s="67" t="s">
        <v>7842</v>
      </c>
      <c r="B3911" s="68" t="s">
        <v>7843</v>
      </c>
      <c r="C3911" s="69" t="s">
        <v>3343</v>
      </c>
      <c r="D3911" s="70">
        <v>20.5</v>
      </c>
      <c r="E3911" s="6" t="s">
        <v>3340</v>
      </c>
    </row>
    <row r="3912" spans="1:5" ht="15" x14ac:dyDescent="0.25">
      <c r="A3912" s="67" t="s">
        <v>7844</v>
      </c>
      <c r="B3912" s="68" t="s">
        <v>7845</v>
      </c>
      <c r="C3912" s="69" t="s">
        <v>3343</v>
      </c>
      <c r="D3912" s="70">
        <v>24.19</v>
      </c>
      <c r="E3912" s="6" t="s">
        <v>3340</v>
      </c>
    </row>
    <row r="3913" spans="1:5" ht="15" x14ac:dyDescent="0.25">
      <c r="A3913" s="67" t="s">
        <v>7846</v>
      </c>
      <c r="B3913" s="68" t="s">
        <v>7847</v>
      </c>
      <c r="C3913" s="69" t="s">
        <v>3343</v>
      </c>
      <c r="D3913" s="70">
        <v>27.34</v>
      </c>
      <c r="E3913" s="6" t="s">
        <v>3340</v>
      </c>
    </row>
    <row r="3914" spans="1:5" ht="15" x14ac:dyDescent="0.25">
      <c r="A3914" s="67" t="s">
        <v>7848</v>
      </c>
      <c r="B3914" s="68" t="s">
        <v>7849</v>
      </c>
      <c r="C3914" s="69" t="s">
        <v>3343</v>
      </c>
      <c r="D3914" s="70">
        <v>29.96</v>
      </c>
      <c r="E3914" s="6" t="s">
        <v>3340</v>
      </c>
    </row>
    <row r="3915" spans="1:5" ht="15" x14ac:dyDescent="0.25">
      <c r="A3915" s="67" t="s">
        <v>7850</v>
      </c>
      <c r="B3915" s="68" t="s">
        <v>7851</v>
      </c>
      <c r="C3915" s="69" t="s">
        <v>3343</v>
      </c>
      <c r="D3915" s="70">
        <v>32.64</v>
      </c>
      <c r="E3915" s="6" t="s">
        <v>3340</v>
      </c>
    </row>
    <row r="3916" spans="1:5" ht="15" x14ac:dyDescent="0.25">
      <c r="A3916" s="67" t="s">
        <v>7852</v>
      </c>
      <c r="B3916" s="68" t="s">
        <v>7853</v>
      </c>
      <c r="C3916" s="69" t="s">
        <v>3343</v>
      </c>
      <c r="D3916" s="70">
        <v>36.31</v>
      </c>
      <c r="E3916" s="6" t="s">
        <v>3340</v>
      </c>
    </row>
    <row r="3917" spans="1:5" ht="15" x14ac:dyDescent="0.25">
      <c r="A3917" s="67" t="s">
        <v>7854</v>
      </c>
      <c r="B3917" s="68" t="s">
        <v>7855</v>
      </c>
      <c r="C3917" s="69" t="s">
        <v>3343</v>
      </c>
      <c r="D3917" s="70">
        <v>27.29</v>
      </c>
      <c r="E3917" s="6" t="s">
        <v>3340</v>
      </c>
    </row>
    <row r="3918" spans="1:5" ht="15" x14ac:dyDescent="0.25">
      <c r="A3918" s="67" t="s">
        <v>7856</v>
      </c>
      <c r="B3918" s="68" t="s">
        <v>7857</v>
      </c>
      <c r="C3918" s="69" t="s">
        <v>3343</v>
      </c>
      <c r="D3918" s="70">
        <v>29.17</v>
      </c>
      <c r="E3918" s="6" t="s">
        <v>3340</v>
      </c>
    </row>
    <row r="3919" spans="1:5" ht="15" x14ac:dyDescent="0.25">
      <c r="A3919" s="67" t="s">
        <v>7858</v>
      </c>
      <c r="B3919" s="68" t="s">
        <v>7859</v>
      </c>
      <c r="C3919" s="69" t="s">
        <v>3343</v>
      </c>
      <c r="D3919" s="70">
        <v>34.340000000000003</v>
      </c>
      <c r="E3919" s="6" t="s">
        <v>3340</v>
      </c>
    </row>
    <row r="3920" spans="1:5" ht="15" x14ac:dyDescent="0.25">
      <c r="A3920" s="67" t="s">
        <v>7860</v>
      </c>
      <c r="B3920" s="68" t="s">
        <v>7861</v>
      </c>
      <c r="C3920" s="69" t="s">
        <v>3343</v>
      </c>
      <c r="D3920" s="70">
        <v>35.9</v>
      </c>
      <c r="E3920" s="6" t="s">
        <v>3340</v>
      </c>
    </row>
    <row r="3921" spans="1:5" ht="15" x14ac:dyDescent="0.25">
      <c r="A3921" s="67" t="s">
        <v>7862</v>
      </c>
      <c r="B3921" s="68" t="s">
        <v>7863</v>
      </c>
      <c r="C3921" s="69" t="s">
        <v>3343</v>
      </c>
      <c r="D3921" s="70">
        <v>39.57</v>
      </c>
      <c r="E3921" s="6" t="s">
        <v>3340</v>
      </c>
    </row>
    <row r="3922" spans="1:5" ht="15" x14ac:dyDescent="0.25">
      <c r="A3922" s="67" t="s">
        <v>7864</v>
      </c>
      <c r="B3922" s="68" t="s">
        <v>7865</v>
      </c>
      <c r="C3922" s="69" t="s">
        <v>3343</v>
      </c>
      <c r="D3922" s="70">
        <v>41.58</v>
      </c>
      <c r="E3922" s="6" t="s">
        <v>3340</v>
      </c>
    </row>
    <row r="3923" spans="1:5" ht="15" x14ac:dyDescent="0.25">
      <c r="A3923" s="67" t="s">
        <v>7866</v>
      </c>
      <c r="B3923" s="68" t="s">
        <v>7867</v>
      </c>
      <c r="C3923" s="69" t="s">
        <v>3343</v>
      </c>
      <c r="D3923" s="70">
        <v>28.59</v>
      </c>
      <c r="E3923" s="6" t="s">
        <v>3340</v>
      </c>
    </row>
    <row r="3924" spans="1:5" ht="15" x14ac:dyDescent="0.25">
      <c r="A3924" s="67" t="s">
        <v>7868</v>
      </c>
      <c r="B3924" s="68" t="s">
        <v>7869</v>
      </c>
      <c r="C3924" s="69" t="s">
        <v>3343</v>
      </c>
      <c r="D3924" s="70">
        <v>29.41</v>
      </c>
      <c r="E3924" s="6" t="s">
        <v>3340</v>
      </c>
    </row>
    <row r="3925" spans="1:5" ht="15" x14ac:dyDescent="0.25">
      <c r="A3925" s="67" t="s">
        <v>7870</v>
      </c>
      <c r="B3925" s="68" t="s">
        <v>7871</v>
      </c>
      <c r="C3925" s="69" t="s">
        <v>3343</v>
      </c>
      <c r="D3925" s="70">
        <v>35.72</v>
      </c>
      <c r="E3925" s="6" t="s">
        <v>3340</v>
      </c>
    </row>
    <row r="3926" spans="1:5" ht="15" x14ac:dyDescent="0.25">
      <c r="A3926" s="67" t="s">
        <v>7872</v>
      </c>
      <c r="B3926" s="68" t="s">
        <v>7873</v>
      </c>
      <c r="C3926" s="69" t="s">
        <v>3343</v>
      </c>
      <c r="D3926" s="70">
        <v>39.119999999999997</v>
      </c>
      <c r="E3926" s="6" t="s">
        <v>3340</v>
      </c>
    </row>
    <row r="3927" spans="1:5" ht="15" x14ac:dyDescent="0.25">
      <c r="A3927" s="67" t="s">
        <v>7874</v>
      </c>
      <c r="B3927" s="68" t="s">
        <v>7875</v>
      </c>
      <c r="C3927" s="69" t="s">
        <v>3343</v>
      </c>
      <c r="D3927" s="70">
        <v>47.51</v>
      </c>
      <c r="E3927" s="6" t="s">
        <v>3340</v>
      </c>
    </row>
    <row r="3928" spans="1:5" ht="15" x14ac:dyDescent="0.25">
      <c r="A3928" s="67" t="s">
        <v>7876</v>
      </c>
      <c r="B3928" s="68" t="s">
        <v>7877</v>
      </c>
      <c r="C3928" s="69" t="s">
        <v>3343</v>
      </c>
      <c r="D3928" s="70">
        <v>47.23</v>
      </c>
      <c r="E3928" s="6" t="s">
        <v>3340</v>
      </c>
    </row>
    <row r="3929" spans="1:5" ht="15" x14ac:dyDescent="0.25">
      <c r="A3929" s="67" t="s">
        <v>7878</v>
      </c>
      <c r="B3929" s="68" t="s">
        <v>7879</v>
      </c>
      <c r="C3929" s="69" t="s">
        <v>3343</v>
      </c>
      <c r="D3929" s="70">
        <v>68.91</v>
      </c>
      <c r="E3929" s="6" t="s">
        <v>3340</v>
      </c>
    </row>
    <row r="3930" spans="1:5" ht="15" x14ac:dyDescent="0.25">
      <c r="A3930" s="67" t="s">
        <v>7880</v>
      </c>
      <c r="B3930" s="68" t="s">
        <v>7881</v>
      </c>
      <c r="C3930" s="69"/>
      <c r="D3930" s="70"/>
      <c r="E3930" s="6" t="s">
        <v>3340</v>
      </c>
    </row>
    <row r="3931" spans="1:5" ht="15" x14ac:dyDescent="0.25">
      <c r="A3931" s="67" t="s">
        <v>7882</v>
      </c>
      <c r="B3931" s="68" t="s">
        <v>7883</v>
      </c>
      <c r="C3931" s="69"/>
      <c r="D3931" s="70"/>
      <c r="E3931" s="6" t="s">
        <v>3340</v>
      </c>
    </row>
    <row r="3932" spans="1:5" ht="15" x14ac:dyDescent="0.25">
      <c r="A3932" s="67" t="s">
        <v>7884</v>
      </c>
      <c r="B3932" s="68" t="s">
        <v>7885</v>
      </c>
      <c r="C3932" s="69" t="s">
        <v>3451</v>
      </c>
      <c r="D3932" s="70">
        <v>3.81</v>
      </c>
      <c r="E3932" s="6" t="s">
        <v>3340</v>
      </c>
    </row>
    <row r="3933" spans="1:5" ht="15" x14ac:dyDescent="0.25">
      <c r="A3933" s="67" t="s">
        <v>7886</v>
      </c>
      <c r="B3933" s="68" t="s">
        <v>7887</v>
      </c>
      <c r="C3933" s="69" t="s">
        <v>3451</v>
      </c>
      <c r="D3933" s="70">
        <v>4.6900000000000004</v>
      </c>
      <c r="E3933" s="6" t="s">
        <v>3340</v>
      </c>
    </row>
    <row r="3934" spans="1:5" ht="15" x14ac:dyDescent="0.25">
      <c r="A3934" s="67" t="s">
        <v>7888</v>
      </c>
      <c r="B3934" s="68" t="s">
        <v>7889</v>
      </c>
      <c r="C3934" s="69" t="s">
        <v>3451</v>
      </c>
      <c r="D3934" s="70">
        <v>7.36</v>
      </c>
      <c r="E3934" s="6" t="s">
        <v>3340</v>
      </c>
    </row>
    <row r="3935" spans="1:5" ht="15" x14ac:dyDescent="0.25">
      <c r="A3935" s="67" t="s">
        <v>7890</v>
      </c>
      <c r="B3935" s="68" t="s">
        <v>7891</v>
      </c>
      <c r="C3935" s="69" t="s">
        <v>3451</v>
      </c>
      <c r="D3935" s="70">
        <v>9.9</v>
      </c>
      <c r="E3935" s="6" t="s">
        <v>3340</v>
      </c>
    </row>
    <row r="3936" spans="1:5" ht="15" x14ac:dyDescent="0.25">
      <c r="A3936" s="67" t="s">
        <v>7892</v>
      </c>
      <c r="B3936" s="68" t="s">
        <v>7893</v>
      </c>
      <c r="C3936" s="69" t="s">
        <v>3451</v>
      </c>
      <c r="D3936" s="70">
        <v>14.34</v>
      </c>
      <c r="E3936" s="6" t="s">
        <v>3340</v>
      </c>
    </row>
    <row r="3937" spans="1:5" ht="15" x14ac:dyDescent="0.25">
      <c r="A3937" s="67" t="s">
        <v>7894</v>
      </c>
      <c r="B3937" s="68" t="s">
        <v>7895</v>
      </c>
      <c r="C3937" s="69"/>
      <c r="D3937" s="70"/>
      <c r="E3937" s="6" t="s">
        <v>3340</v>
      </c>
    </row>
    <row r="3938" spans="1:5" ht="15" x14ac:dyDescent="0.25">
      <c r="A3938" s="67" t="s">
        <v>7896</v>
      </c>
      <c r="B3938" s="68" t="s">
        <v>7897</v>
      </c>
      <c r="C3938" s="69" t="s">
        <v>3451</v>
      </c>
      <c r="D3938" s="70">
        <v>3.33</v>
      </c>
      <c r="E3938" s="6" t="s">
        <v>3340</v>
      </c>
    </row>
    <row r="3939" spans="1:5" ht="15" x14ac:dyDescent="0.25">
      <c r="A3939" s="67" t="s">
        <v>7898</v>
      </c>
      <c r="B3939" s="68" t="s">
        <v>7899</v>
      </c>
      <c r="C3939" s="69" t="s">
        <v>3451</v>
      </c>
      <c r="D3939" s="70">
        <v>4.74</v>
      </c>
      <c r="E3939" s="6" t="s">
        <v>3340</v>
      </c>
    </row>
    <row r="3940" spans="1:5" ht="15" x14ac:dyDescent="0.25">
      <c r="A3940" s="67" t="s">
        <v>7900</v>
      </c>
      <c r="B3940" s="68" t="s">
        <v>7901</v>
      </c>
      <c r="C3940" s="69" t="s">
        <v>3451</v>
      </c>
      <c r="D3940" s="70">
        <v>6.07</v>
      </c>
      <c r="E3940" s="6" t="s">
        <v>3340</v>
      </c>
    </row>
    <row r="3941" spans="1:5" ht="15" x14ac:dyDescent="0.25">
      <c r="A3941" s="67" t="s">
        <v>7902</v>
      </c>
      <c r="B3941" s="68" t="s">
        <v>7903</v>
      </c>
      <c r="C3941" s="69" t="s">
        <v>3451</v>
      </c>
      <c r="D3941" s="70">
        <v>7.99</v>
      </c>
      <c r="E3941" s="6" t="s">
        <v>3340</v>
      </c>
    </row>
    <row r="3942" spans="1:5" ht="15" x14ac:dyDescent="0.25">
      <c r="A3942" s="67" t="s">
        <v>7904</v>
      </c>
      <c r="B3942" s="68" t="s">
        <v>7905</v>
      </c>
      <c r="C3942" s="69" t="s">
        <v>3451</v>
      </c>
      <c r="D3942" s="70">
        <v>12.38</v>
      </c>
      <c r="E3942" s="6" t="s">
        <v>3340</v>
      </c>
    </row>
    <row r="3943" spans="1:5" ht="15" x14ac:dyDescent="0.25">
      <c r="A3943" s="67" t="s">
        <v>7906</v>
      </c>
      <c r="B3943" s="68" t="s">
        <v>7907</v>
      </c>
      <c r="C3943" s="69"/>
      <c r="D3943" s="70"/>
      <c r="E3943" s="6" t="s">
        <v>3340</v>
      </c>
    </row>
    <row r="3944" spans="1:5" ht="15" x14ac:dyDescent="0.25">
      <c r="A3944" s="67" t="s">
        <v>7908</v>
      </c>
      <c r="B3944" s="68" t="s">
        <v>7909</v>
      </c>
      <c r="C3944" s="69" t="s">
        <v>3451</v>
      </c>
      <c r="D3944" s="70">
        <v>13.56</v>
      </c>
      <c r="E3944" s="6" t="s">
        <v>3340</v>
      </c>
    </row>
    <row r="3945" spans="1:5" ht="15" x14ac:dyDescent="0.25">
      <c r="A3945" s="67" t="s">
        <v>7910</v>
      </c>
      <c r="B3945" s="68" t="s">
        <v>7911</v>
      </c>
      <c r="C3945" s="69" t="s">
        <v>3451</v>
      </c>
      <c r="D3945" s="70">
        <v>19.010000000000002</v>
      </c>
      <c r="E3945" s="6" t="s">
        <v>3340</v>
      </c>
    </row>
    <row r="3946" spans="1:5" ht="15" x14ac:dyDescent="0.25">
      <c r="A3946" s="67" t="s">
        <v>7912</v>
      </c>
      <c r="B3946" s="68" t="s">
        <v>7913</v>
      </c>
      <c r="C3946" s="69" t="s">
        <v>3451</v>
      </c>
      <c r="D3946" s="70">
        <v>30.68</v>
      </c>
      <c r="E3946" s="6" t="s">
        <v>3340</v>
      </c>
    </row>
    <row r="3947" spans="1:5" ht="15" x14ac:dyDescent="0.25">
      <c r="A3947" s="67" t="s">
        <v>7914</v>
      </c>
      <c r="B3947" s="68" t="s">
        <v>7915</v>
      </c>
      <c r="C3947" s="69" t="s">
        <v>3451</v>
      </c>
      <c r="D3947" s="70">
        <v>44.12</v>
      </c>
      <c r="E3947" s="6" t="s">
        <v>3340</v>
      </c>
    </row>
    <row r="3948" spans="1:5" ht="15" x14ac:dyDescent="0.25">
      <c r="A3948" s="67" t="s">
        <v>7916</v>
      </c>
      <c r="B3948" s="68" t="s">
        <v>7917</v>
      </c>
      <c r="C3948" s="69" t="s">
        <v>3451</v>
      </c>
      <c r="D3948" s="70">
        <v>60.04</v>
      </c>
      <c r="E3948" s="6" t="s">
        <v>3340</v>
      </c>
    </row>
    <row r="3949" spans="1:5" ht="15" x14ac:dyDescent="0.25">
      <c r="A3949" s="67" t="s">
        <v>7918</v>
      </c>
      <c r="B3949" s="68" t="s">
        <v>7919</v>
      </c>
      <c r="C3949" s="69" t="s">
        <v>3451</v>
      </c>
      <c r="D3949" s="70">
        <v>82.21</v>
      </c>
      <c r="E3949" s="6" t="s">
        <v>3340</v>
      </c>
    </row>
    <row r="3950" spans="1:5" ht="15" x14ac:dyDescent="0.25">
      <c r="A3950" s="67" t="s">
        <v>7920</v>
      </c>
      <c r="B3950" s="68" t="s">
        <v>7921</v>
      </c>
      <c r="C3950" s="69" t="s">
        <v>3451</v>
      </c>
      <c r="D3950" s="70">
        <v>112.77</v>
      </c>
      <c r="E3950" s="6" t="s">
        <v>3340</v>
      </c>
    </row>
    <row r="3951" spans="1:5" ht="15" x14ac:dyDescent="0.25">
      <c r="A3951" s="67" t="s">
        <v>7922</v>
      </c>
      <c r="B3951" s="68" t="s">
        <v>7923</v>
      </c>
      <c r="C3951" s="69" t="s">
        <v>3451</v>
      </c>
      <c r="D3951" s="70">
        <v>237.95</v>
      </c>
      <c r="E3951" s="6" t="s">
        <v>3340</v>
      </c>
    </row>
    <row r="3952" spans="1:5" ht="15" x14ac:dyDescent="0.25">
      <c r="A3952" s="67" t="s">
        <v>7924</v>
      </c>
      <c r="B3952" s="68" t="s">
        <v>7925</v>
      </c>
      <c r="C3952" s="69"/>
      <c r="D3952" s="70"/>
      <c r="E3952" s="6" t="s">
        <v>3340</v>
      </c>
    </row>
    <row r="3953" spans="1:5" ht="15" x14ac:dyDescent="0.25">
      <c r="A3953" s="67" t="s">
        <v>7926</v>
      </c>
      <c r="B3953" s="68" t="s">
        <v>7927</v>
      </c>
      <c r="C3953" s="69" t="s">
        <v>3451</v>
      </c>
      <c r="D3953" s="70">
        <v>264.95</v>
      </c>
      <c r="E3953" s="6" t="s">
        <v>3340</v>
      </c>
    </row>
    <row r="3954" spans="1:5" ht="15" x14ac:dyDescent="0.25">
      <c r="A3954" s="67" t="s">
        <v>7928</v>
      </c>
      <c r="B3954" s="68" t="s">
        <v>7929</v>
      </c>
      <c r="C3954" s="69"/>
      <c r="D3954" s="70"/>
      <c r="E3954" s="6" t="s">
        <v>3340</v>
      </c>
    </row>
    <row r="3955" spans="1:5" ht="15" x14ac:dyDescent="0.25">
      <c r="A3955" s="67" t="s">
        <v>7930</v>
      </c>
      <c r="B3955" s="68" t="s">
        <v>7931</v>
      </c>
      <c r="C3955" s="69" t="s">
        <v>3451</v>
      </c>
      <c r="D3955" s="70">
        <v>87.32</v>
      </c>
      <c r="E3955" s="6" t="s">
        <v>3340</v>
      </c>
    </row>
    <row r="3956" spans="1:5" ht="15" x14ac:dyDescent="0.25">
      <c r="A3956" s="67" t="s">
        <v>7932</v>
      </c>
      <c r="B3956" s="68" t="s">
        <v>7933</v>
      </c>
      <c r="C3956" s="69" t="s">
        <v>3451</v>
      </c>
      <c r="D3956" s="70">
        <v>108.34</v>
      </c>
      <c r="E3956" s="6" t="s">
        <v>3340</v>
      </c>
    </row>
    <row r="3957" spans="1:5" ht="15" x14ac:dyDescent="0.25">
      <c r="A3957" s="67" t="s">
        <v>7934</v>
      </c>
      <c r="B3957" s="68" t="s">
        <v>7935</v>
      </c>
      <c r="C3957" s="69" t="s">
        <v>3451</v>
      </c>
      <c r="D3957" s="70">
        <v>132.99</v>
      </c>
      <c r="E3957" s="6" t="s">
        <v>3340</v>
      </c>
    </row>
    <row r="3958" spans="1:5" ht="15" x14ac:dyDescent="0.25">
      <c r="A3958" s="67" t="s">
        <v>7936</v>
      </c>
      <c r="B3958" s="68" t="s">
        <v>7937</v>
      </c>
      <c r="C3958" s="69" t="s">
        <v>3451</v>
      </c>
      <c r="D3958" s="70">
        <v>225.64</v>
      </c>
      <c r="E3958" s="6" t="s">
        <v>3340</v>
      </c>
    </row>
    <row r="3959" spans="1:5" ht="15" x14ac:dyDescent="0.25">
      <c r="A3959" s="67" t="s">
        <v>7938</v>
      </c>
      <c r="B3959" s="68" t="s">
        <v>7939</v>
      </c>
      <c r="C3959" s="69"/>
      <c r="D3959" s="70"/>
      <c r="E3959" s="6" t="s">
        <v>3340</v>
      </c>
    </row>
    <row r="3960" spans="1:5" ht="15" x14ac:dyDescent="0.25">
      <c r="A3960" s="67" t="s">
        <v>7940</v>
      </c>
      <c r="B3960" s="68" t="s">
        <v>7941</v>
      </c>
      <c r="C3960" s="69" t="s">
        <v>3343</v>
      </c>
      <c r="D3960" s="70">
        <v>16.95</v>
      </c>
      <c r="E3960" s="6" t="s">
        <v>3340</v>
      </c>
    </row>
    <row r="3961" spans="1:5" ht="15" x14ac:dyDescent="0.25">
      <c r="A3961" s="67" t="s">
        <v>7942</v>
      </c>
      <c r="B3961" s="68" t="s">
        <v>7943</v>
      </c>
      <c r="C3961" s="69" t="s">
        <v>3343</v>
      </c>
      <c r="D3961" s="70">
        <v>12.61</v>
      </c>
      <c r="E3961" s="6" t="s">
        <v>3340</v>
      </c>
    </row>
    <row r="3962" spans="1:5" ht="15" x14ac:dyDescent="0.25">
      <c r="A3962" s="67" t="s">
        <v>7944</v>
      </c>
      <c r="B3962" s="68" t="s">
        <v>7945</v>
      </c>
      <c r="C3962" s="69" t="s">
        <v>3343</v>
      </c>
      <c r="D3962" s="70">
        <v>14.68</v>
      </c>
      <c r="E3962" s="6" t="s">
        <v>3340</v>
      </c>
    </row>
    <row r="3963" spans="1:5" ht="15" x14ac:dyDescent="0.25">
      <c r="A3963" s="67" t="s">
        <v>7946</v>
      </c>
      <c r="B3963" s="68" t="s">
        <v>7947</v>
      </c>
      <c r="C3963" s="69" t="s">
        <v>3343</v>
      </c>
      <c r="D3963" s="70">
        <v>16.48</v>
      </c>
      <c r="E3963" s="6" t="s">
        <v>3340</v>
      </c>
    </row>
    <row r="3964" spans="1:5" ht="15" x14ac:dyDescent="0.25">
      <c r="A3964" s="67" t="s">
        <v>7948</v>
      </c>
      <c r="B3964" s="68" t="s">
        <v>7949</v>
      </c>
      <c r="C3964" s="69" t="s">
        <v>3343</v>
      </c>
      <c r="D3964" s="70">
        <v>18.61</v>
      </c>
      <c r="E3964" s="6" t="s">
        <v>3340</v>
      </c>
    </row>
    <row r="3965" spans="1:5" ht="15" x14ac:dyDescent="0.25">
      <c r="A3965" s="67" t="s">
        <v>7950</v>
      </c>
      <c r="B3965" s="68" t="s">
        <v>7951</v>
      </c>
      <c r="C3965" s="69" t="s">
        <v>3343</v>
      </c>
      <c r="D3965" s="70">
        <v>19.22</v>
      </c>
      <c r="E3965" s="6" t="s">
        <v>3340</v>
      </c>
    </row>
    <row r="3966" spans="1:5" ht="15" x14ac:dyDescent="0.25">
      <c r="A3966" s="67" t="s">
        <v>7952</v>
      </c>
      <c r="B3966" s="68" t="s">
        <v>7953</v>
      </c>
      <c r="C3966" s="69" t="s">
        <v>3343</v>
      </c>
      <c r="D3966" s="70">
        <v>21.61</v>
      </c>
      <c r="E3966" s="6" t="s">
        <v>3340</v>
      </c>
    </row>
    <row r="3967" spans="1:5" ht="15" x14ac:dyDescent="0.25">
      <c r="A3967" s="67" t="s">
        <v>7954</v>
      </c>
      <c r="B3967" s="68" t="s">
        <v>7955</v>
      </c>
      <c r="C3967" s="69" t="s">
        <v>3343</v>
      </c>
      <c r="D3967" s="70">
        <v>24.13</v>
      </c>
      <c r="E3967" s="6" t="s">
        <v>3340</v>
      </c>
    </row>
    <row r="3968" spans="1:5" ht="15" x14ac:dyDescent="0.25">
      <c r="A3968" s="67" t="s">
        <v>7956</v>
      </c>
      <c r="B3968" s="68" t="s">
        <v>7957</v>
      </c>
      <c r="C3968" s="69"/>
      <c r="D3968" s="70"/>
      <c r="E3968" s="6" t="s">
        <v>3340</v>
      </c>
    </row>
    <row r="3969" spans="1:5" ht="15" x14ac:dyDescent="0.25">
      <c r="A3969" s="67" t="s">
        <v>7958</v>
      </c>
      <c r="B3969" s="68" t="s">
        <v>7959</v>
      </c>
      <c r="C3969" s="69" t="s">
        <v>3343</v>
      </c>
      <c r="D3969" s="70">
        <v>5.13</v>
      </c>
      <c r="E3969" s="6" t="s">
        <v>3340</v>
      </c>
    </row>
    <row r="3970" spans="1:5" ht="15" x14ac:dyDescent="0.25">
      <c r="A3970" s="67" t="s">
        <v>7960</v>
      </c>
      <c r="B3970" s="68" t="s">
        <v>7961</v>
      </c>
      <c r="C3970" s="69" t="s">
        <v>3343</v>
      </c>
      <c r="D3970" s="70">
        <v>15.24</v>
      </c>
      <c r="E3970" s="6" t="s">
        <v>3340</v>
      </c>
    </row>
    <row r="3971" spans="1:5" ht="15" x14ac:dyDescent="0.25">
      <c r="A3971" s="67" t="s">
        <v>7962</v>
      </c>
      <c r="B3971" s="68" t="s">
        <v>7963</v>
      </c>
      <c r="C3971" s="69" t="s">
        <v>3343</v>
      </c>
      <c r="D3971" s="70">
        <v>18.07</v>
      </c>
      <c r="E3971" s="6" t="s">
        <v>3340</v>
      </c>
    </row>
    <row r="3972" spans="1:5" ht="15" x14ac:dyDescent="0.25">
      <c r="A3972" s="67" t="s">
        <v>7964</v>
      </c>
      <c r="B3972" s="68" t="s">
        <v>7965</v>
      </c>
      <c r="C3972" s="69" t="s">
        <v>3343</v>
      </c>
      <c r="D3972" s="70">
        <v>18.510000000000002</v>
      </c>
      <c r="E3972" s="6" t="s">
        <v>3340</v>
      </c>
    </row>
    <row r="3973" spans="1:5" ht="15" x14ac:dyDescent="0.25">
      <c r="A3973" s="67" t="s">
        <v>7966</v>
      </c>
      <c r="B3973" s="68" t="s">
        <v>7967</v>
      </c>
      <c r="C3973" s="69" t="s">
        <v>3343</v>
      </c>
      <c r="D3973" s="70">
        <v>18.37</v>
      </c>
      <c r="E3973" s="6" t="s">
        <v>3340</v>
      </c>
    </row>
    <row r="3974" spans="1:5" ht="15" x14ac:dyDescent="0.25">
      <c r="A3974" s="67" t="s">
        <v>7968</v>
      </c>
      <c r="B3974" s="68" t="s">
        <v>7969</v>
      </c>
      <c r="C3974" s="69" t="s">
        <v>3343</v>
      </c>
      <c r="D3974" s="70">
        <v>24.37</v>
      </c>
      <c r="E3974" s="6" t="s">
        <v>3340</v>
      </c>
    </row>
    <row r="3975" spans="1:5" ht="15" x14ac:dyDescent="0.25">
      <c r="A3975" s="67" t="s">
        <v>7970</v>
      </c>
      <c r="B3975" s="68" t="s">
        <v>7971</v>
      </c>
      <c r="C3975" s="69" t="s">
        <v>3343</v>
      </c>
      <c r="D3975" s="70">
        <v>24.47</v>
      </c>
      <c r="E3975" s="6" t="s">
        <v>3340</v>
      </c>
    </row>
    <row r="3976" spans="1:5" ht="15" x14ac:dyDescent="0.25">
      <c r="A3976" s="67" t="s">
        <v>7972</v>
      </c>
      <c r="B3976" s="68" t="s">
        <v>7973</v>
      </c>
      <c r="C3976" s="69" t="s">
        <v>3343</v>
      </c>
      <c r="D3976" s="70">
        <v>31.31</v>
      </c>
      <c r="E3976" s="6" t="s">
        <v>3340</v>
      </c>
    </row>
    <row r="3977" spans="1:5" ht="15" x14ac:dyDescent="0.25">
      <c r="A3977" s="67" t="s">
        <v>7974</v>
      </c>
      <c r="B3977" s="68" t="s">
        <v>7975</v>
      </c>
      <c r="C3977" s="69" t="s">
        <v>3343</v>
      </c>
      <c r="D3977" s="70">
        <v>43.86</v>
      </c>
      <c r="E3977" s="6" t="s">
        <v>3340</v>
      </c>
    </row>
    <row r="3978" spans="1:5" ht="15" x14ac:dyDescent="0.25">
      <c r="A3978" s="67" t="s">
        <v>7976</v>
      </c>
      <c r="B3978" s="68" t="s">
        <v>7977</v>
      </c>
      <c r="C3978" s="69" t="s">
        <v>3343</v>
      </c>
      <c r="D3978" s="70">
        <v>45.02</v>
      </c>
      <c r="E3978" s="6" t="s">
        <v>3340</v>
      </c>
    </row>
    <row r="3979" spans="1:5" ht="15" x14ac:dyDescent="0.25">
      <c r="A3979" s="67" t="s">
        <v>7978</v>
      </c>
      <c r="B3979" s="68" t="s">
        <v>7979</v>
      </c>
      <c r="C3979" s="69" t="s">
        <v>3343</v>
      </c>
      <c r="D3979" s="70">
        <v>54.15</v>
      </c>
      <c r="E3979" s="6" t="s">
        <v>3340</v>
      </c>
    </row>
    <row r="3980" spans="1:5" ht="15" x14ac:dyDescent="0.25">
      <c r="A3980" s="67" t="s">
        <v>7980</v>
      </c>
      <c r="B3980" s="68" t="s">
        <v>7981</v>
      </c>
      <c r="C3980" s="69" t="s">
        <v>3343</v>
      </c>
      <c r="D3980" s="70">
        <v>58.81</v>
      </c>
      <c r="E3980" s="6" t="s">
        <v>3340</v>
      </c>
    </row>
    <row r="3981" spans="1:5" ht="15" x14ac:dyDescent="0.25">
      <c r="A3981" s="67" t="s">
        <v>7982</v>
      </c>
      <c r="B3981" s="68" t="s">
        <v>7983</v>
      </c>
      <c r="C3981" s="69"/>
      <c r="D3981" s="70"/>
      <c r="E3981" s="6" t="s">
        <v>3340</v>
      </c>
    </row>
    <row r="3982" spans="1:5" ht="30" x14ac:dyDescent="0.25">
      <c r="A3982" s="67" t="s">
        <v>7984</v>
      </c>
      <c r="B3982" s="68" t="s">
        <v>7985</v>
      </c>
      <c r="C3982" s="69" t="s">
        <v>3451</v>
      </c>
      <c r="D3982" s="70">
        <v>14.75</v>
      </c>
      <c r="E3982" s="6" t="s">
        <v>3340</v>
      </c>
    </row>
    <row r="3983" spans="1:5" ht="30" x14ac:dyDescent="0.25">
      <c r="A3983" s="67" t="s">
        <v>7986</v>
      </c>
      <c r="B3983" s="68" t="s">
        <v>7987</v>
      </c>
      <c r="C3983" s="69" t="s">
        <v>3451</v>
      </c>
      <c r="D3983" s="70">
        <v>19.79</v>
      </c>
      <c r="E3983" s="6" t="s">
        <v>3340</v>
      </c>
    </row>
    <row r="3984" spans="1:5" ht="30" x14ac:dyDescent="0.25">
      <c r="A3984" s="67" t="s">
        <v>7988</v>
      </c>
      <c r="B3984" s="68" t="s">
        <v>7989</v>
      </c>
      <c r="C3984" s="69" t="s">
        <v>3451</v>
      </c>
      <c r="D3984" s="70">
        <v>37.409999999999997</v>
      </c>
      <c r="E3984" s="6" t="s">
        <v>3340</v>
      </c>
    </row>
    <row r="3985" spans="1:5" ht="30" x14ac:dyDescent="0.25">
      <c r="A3985" s="67" t="s">
        <v>7990</v>
      </c>
      <c r="B3985" s="68" t="s">
        <v>7991</v>
      </c>
      <c r="C3985" s="69" t="s">
        <v>3451</v>
      </c>
      <c r="D3985" s="70">
        <v>5.01</v>
      </c>
      <c r="E3985" s="6" t="s">
        <v>3340</v>
      </c>
    </row>
    <row r="3986" spans="1:5" ht="15" x14ac:dyDescent="0.25">
      <c r="A3986" s="67" t="s">
        <v>7992</v>
      </c>
      <c r="B3986" s="68" t="s">
        <v>7993</v>
      </c>
      <c r="C3986" s="69" t="s">
        <v>3451</v>
      </c>
      <c r="D3986" s="70">
        <v>17.809999999999999</v>
      </c>
      <c r="E3986" s="6" t="s">
        <v>3340</v>
      </c>
    </row>
    <row r="3987" spans="1:5" ht="30" x14ac:dyDescent="0.25">
      <c r="A3987" s="67" t="s">
        <v>7994</v>
      </c>
      <c r="B3987" s="68" t="s">
        <v>7995</v>
      </c>
      <c r="C3987" s="69" t="s">
        <v>3451</v>
      </c>
      <c r="D3987" s="70">
        <v>13.69</v>
      </c>
      <c r="E3987" s="6" t="s">
        <v>3340</v>
      </c>
    </row>
    <row r="3988" spans="1:5" ht="30" x14ac:dyDescent="0.25">
      <c r="A3988" s="67" t="s">
        <v>7996</v>
      </c>
      <c r="B3988" s="68" t="s">
        <v>7997</v>
      </c>
      <c r="C3988" s="69" t="s">
        <v>3451</v>
      </c>
      <c r="D3988" s="70">
        <v>9.5500000000000007</v>
      </c>
      <c r="E3988" s="6" t="s">
        <v>3340</v>
      </c>
    </row>
    <row r="3989" spans="1:5" ht="30" x14ac:dyDescent="0.25">
      <c r="A3989" s="67" t="s">
        <v>7998</v>
      </c>
      <c r="B3989" s="68" t="s">
        <v>7999</v>
      </c>
      <c r="C3989" s="69" t="s">
        <v>3451</v>
      </c>
      <c r="D3989" s="70">
        <v>22.13</v>
      </c>
      <c r="E3989" s="6" t="s">
        <v>3340</v>
      </c>
    </row>
    <row r="3990" spans="1:5" ht="30" x14ac:dyDescent="0.25">
      <c r="A3990" s="67" t="s">
        <v>8000</v>
      </c>
      <c r="B3990" s="68" t="s">
        <v>8001</v>
      </c>
      <c r="C3990" s="69" t="s">
        <v>3451</v>
      </c>
      <c r="D3990" s="70">
        <v>45.07</v>
      </c>
      <c r="E3990" s="6" t="s">
        <v>3340</v>
      </c>
    </row>
    <row r="3991" spans="1:5" ht="30" x14ac:dyDescent="0.25">
      <c r="A3991" s="67" t="s">
        <v>8002</v>
      </c>
      <c r="B3991" s="68" t="s">
        <v>8003</v>
      </c>
      <c r="C3991" s="69" t="s">
        <v>3451</v>
      </c>
      <c r="D3991" s="70">
        <v>79.010000000000005</v>
      </c>
      <c r="E3991" s="6" t="s">
        <v>3340</v>
      </c>
    </row>
    <row r="3992" spans="1:5" ht="30" x14ac:dyDescent="0.25">
      <c r="A3992" s="67" t="s">
        <v>8004</v>
      </c>
      <c r="B3992" s="68" t="s">
        <v>8005</v>
      </c>
      <c r="C3992" s="69" t="s">
        <v>3451</v>
      </c>
      <c r="D3992" s="70">
        <v>18.34</v>
      </c>
      <c r="E3992" s="6" t="s">
        <v>3340</v>
      </c>
    </row>
    <row r="3993" spans="1:5" ht="30" x14ac:dyDescent="0.25">
      <c r="A3993" s="67" t="s">
        <v>8006</v>
      </c>
      <c r="B3993" s="68" t="s">
        <v>8007</v>
      </c>
      <c r="C3993" s="69" t="s">
        <v>3451</v>
      </c>
      <c r="D3993" s="70">
        <v>25.32</v>
      </c>
      <c r="E3993" s="6" t="s">
        <v>3340</v>
      </c>
    </row>
    <row r="3994" spans="1:5" ht="30" x14ac:dyDescent="0.25">
      <c r="A3994" s="67" t="s">
        <v>8008</v>
      </c>
      <c r="B3994" s="68" t="s">
        <v>8009</v>
      </c>
      <c r="C3994" s="69" t="s">
        <v>3451</v>
      </c>
      <c r="D3994" s="70">
        <v>48.74</v>
      </c>
      <c r="E3994" s="6" t="s">
        <v>3340</v>
      </c>
    </row>
    <row r="3995" spans="1:5" ht="30" x14ac:dyDescent="0.25">
      <c r="A3995" s="67" t="s">
        <v>8010</v>
      </c>
      <c r="B3995" s="68" t="s">
        <v>8011</v>
      </c>
      <c r="C3995" s="69" t="s">
        <v>3451</v>
      </c>
      <c r="D3995" s="70">
        <v>19.66</v>
      </c>
      <c r="E3995" s="6" t="s">
        <v>3340</v>
      </c>
    </row>
    <row r="3996" spans="1:5" ht="30" x14ac:dyDescent="0.25">
      <c r="A3996" s="67" t="s">
        <v>8012</v>
      </c>
      <c r="B3996" s="68" t="s">
        <v>8013</v>
      </c>
      <c r="C3996" s="69" t="s">
        <v>3451</v>
      </c>
      <c r="D3996" s="70">
        <v>26.84</v>
      </c>
      <c r="E3996" s="6" t="s">
        <v>3340</v>
      </c>
    </row>
    <row r="3997" spans="1:5" ht="30" x14ac:dyDescent="0.25">
      <c r="A3997" s="67" t="s">
        <v>8014</v>
      </c>
      <c r="B3997" s="68" t="s">
        <v>8015</v>
      </c>
      <c r="C3997" s="69" t="s">
        <v>3451</v>
      </c>
      <c r="D3997" s="70">
        <v>55.08</v>
      </c>
      <c r="E3997" s="6" t="s">
        <v>3340</v>
      </c>
    </row>
    <row r="3998" spans="1:5" ht="15" x14ac:dyDescent="0.25">
      <c r="A3998" s="67" t="s">
        <v>8016</v>
      </c>
      <c r="B3998" s="68" t="s">
        <v>8017</v>
      </c>
      <c r="C3998" s="69"/>
      <c r="D3998" s="70"/>
      <c r="E3998" s="6" t="s">
        <v>3340</v>
      </c>
    </row>
    <row r="3999" spans="1:5" ht="30" x14ac:dyDescent="0.25">
      <c r="A3999" s="67" t="s">
        <v>8018</v>
      </c>
      <c r="B3999" s="68" t="s">
        <v>8019</v>
      </c>
      <c r="C3999" s="69" t="s">
        <v>3451</v>
      </c>
      <c r="D3999" s="70">
        <v>10.24</v>
      </c>
      <c r="E3999" s="6" t="s">
        <v>3340</v>
      </c>
    </row>
    <row r="4000" spans="1:5" ht="30" x14ac:dyDescent="0.25">
      <c r="A4000" s="67" t="s">
        <v>8020</v>
      </c>
      <c r="B4000" s="68" t="s">
        <v>8021</v>
      </c>
      <c r="C4000" s="69" t="s">
        <v>3451</v>
      </c>
      <c r="D4000" s="70">
        <v>12.16</v>
      </c>
      <c r="E4000" s="6" t="s">
        <v>3340</v>
      </c>
    </row>
    <row r="4001" spans="1:5" ht="30" x14ac:dyDescent="0.25">
      <c r="A4001" s="67" t="s">
        <v>8022</v>
      </c>
      <c r="B4001" s="68" t="s">
        <v>8023</v>
      </c>
      <c r="C4001" s="69" t="s">
        <v>3451</v>
      </c>
      <c r="D4001" s="70">
        <v>12.94</v>
      </c>
      <c r="E4001" s="6" t="s">
        <v>3340</v>
      </c>
    </row>
    <row r="4002" spans="1:5" ht="15" x14ac:dyDescent="0.25">
      <c r="A4002" s="67" t="s">
        <v>8024</v>
      </c>
      <c r="B4002" s="68" t="s">
        <v>8025</v>
      </c>
      <c r="C4002" s="69"/>
      <c r="D4002" s="70"/>
      <c r="E4002" s="6" t="s">
        <v>3340</v>
      </c>
    </row>
    <row r="4003" spans="1:5" ht="15" x14ac:dyDescent="0.25">
      <c r="A4003" s="67" t="s">
        <v>8026</v>
      </c>
      <c r="B4003" s="68" t="s">
        <v>8027</v>
      </c>
      <c r="C4003" s="69" t="s">
        <v>3451</v>
      </c>
      <c r="D4003" s="70">
        <v>14.68</v>
      </c>
      <c r="E4003" s="6" t="s">
        <v>3340</v>
      </c>
    </row>
    <row r="4004" spans="1:5" ht="15" x14ac:dyDescent="0.25">
      <c r="A4004" s="67" t="s">
        <v>8028</v>
      </c>
      <c r="B4004" s="68" t="s">
        <v>8029</v>
      </c>
      <c r="C4004" s="69" t="s">
        <v>3451</v>
      </c>
      <c r="D4004" s="70">
        <v>10.34</v>
      </c>
      <c r="E4004" s="6" t="s">
        <v>3340</v>
      </c>
    </row>
    <row r="4005" spans="1:5" ht="15" x14ac:dyDescent="0.25">
      <c r="A4005" s="67" t="s">
        <v>8030</v>
      </c>
      <c r="B4005" s="68" t="s">
        <v>8031</v>
      </c>
      <c r="C4005" s="69"/>
      <c r="D4005" s="70"/>
      <c r="E4005" s="6" t="s">
        <v>3340</v>
      </c>
    </row>
    <row r="4006" spans="1:5" ht="15" x14ac:dyDescent="0.25">
      <c r="A4006" s="67" t="s">
        <v>8032</v>
      </c>
      <c r="B4006" s="68" t="s">
        <v>8033</v>
      </c>
      <c r="C4006" s="69" t="s">
        <v>3451</v>
      </c>
      <c r="D4006" s="70">
        <v>11.54</v>
      </c>
      <c r="E4006" s="6" t="s">
        <v>3340</v>
      </c>
    </row>
    <row r="4007" spans="1:5" ht="15" x14ac:dyDescent="0.25">
      <c r="A4007" s="67" t="s">
        <v>8034</v>
      </c>
      <c r="B4007" s="68" t="s">
        <v>8035</v>
      </c>
      <c r="C4007" s="69" t="s">
        <v>3451</v>
      </c>
      <c r="D4007" s="70">
        <v>15.6</v>
      </c>
      <c r="E4007" s="6" t="s">
        <v>3340</v>
      </c>
    </row>
    <row r="4008" spans="1:5" ht="15" x14ac:dyDescent="0.25">
      <c r="A4008" s="67" t="s">
        <v>8036</v>
      </c>
      <c r="B4008" s="68" t="s">
        <v>8037</v>
      </c>
      <c r="C4008" s="69"/>
      <c r="D4008" s="70"/>
      <c r="E4008" s="6" t="s">
        <v>3340</v>
      </c>
    </row>
    <row r="4009" spans="1:5" ht="15" x14ac:dyDescent="0.25">
      <c r="A4009" s="67" t="s">
        <v>8038</v>
      </c>
      <c r="B4009" s="68" t="s">
        <v>8039</v>
      </c>
      <c r="C4009" s="69" t="s">
        <v>3451</v>
      </c>
      <c r="D4009" s="70">
        <v>7.55</v>
      </c>
      <c r="E4009" s="6" t="s">
        <v>3340</v>
      </c>
    </row>
    <row r="4010" spans="1:5" ht="15" x14ac:dyDescent="0.25">
      <c r="A4010" s="67" t="s">
        <v>8040</v>
      </c>
      <c r="B4010" s="68" t="s">
        <v>8041</v>
      </c>
      <c r="C4010" s="69" t="s">
        <v>3451</v>
      </c>
      <c r="D4010" s="70">
        <v>24.52</v>
      </c>
      <c r="E4010" s="6" t="s">
        <v>3340</v>
      </c>
    </row>
    <row r="4011" spans="1:5" ht="15" x14ac:dyDescent="0.25">
      <c r="A4011" s="67" t="s">
        <v>8042</v>
      </c>
      <c r="B4011" s="68" t="s">
        <v>8043</v>
      </c>
      <c r="C4011" s="69" t="s">
        <v>3451</v>
      </c>
      <c r="D4011" s="70">
        <v>12.75</v>
      </c>
      <c r="E4011" s="6" t="s">
        <v>3340</v>
      </c>
    </row>
    <row r="4012" spans="1:5" ht="15" x14ac:dyDescent="0.25">
      <c r="A4012" s="67" t="s">
        <v>8044</v>
      </c>
      <c r="B4012" s="68" t="s">
        <v>8045</v>
      </c>
      <c r="C4012" s="69" t="s">
        <v>3451</v>
      </c>
      <c r="D4012" s="70">
        <v>9.39</v>
      </c>
      <c r="E4012" s="6" t="s">
        <v>3340</v>
      </c>
    </row>
    <row r="4013" spans="1:5" ht="15" x14ac:dyDescent="0.25">
      <c r="A4013" s="67" t="s">
        <v>8046</v>
      </c>
      <c r="B4013" s="68" t="s">
        <v>8047</v>
      </c>
      <c r="C4013" s="69" t="s">
        <v>3451</v>
      </c>
      <c r="D4013" s="70">
        <v>9.1300000000000008</v>
      </c>
      <c r="E4013" s="6" t="s">
        <v>3340</v>
      </c>
    </row>
    <row r="4014" spans="1:5" ht="15" x14ac:dyDescent="0.25">
      <c r="A4014" s="67" t="s">
        <v>8048</v>
      </c>
      <c r="B4014" s="68" t="s">
        <v>8049</v>
      </c>
      <c r="C4014" s="69" t="s">
        <v>3451</v>
      </c>
      <c r="D4014" s="70">
        <v>25.99</v>
      </c>
      <c r="E4014" s="6" t="s">
        <v>3340</v>
      </c>
    </row>
    <row r="4015" spans="1:5" ht="15" x14ac:dyDescent="0.25">
      <c r="A4015" s="67" t="s">
        <v>8050</v>
      </c>
      <c r="B4015" s="68" t="s">
        <v>8051</v>
      </c>
      <c r="C4015" s="69" t="s">
        <v>3451</v>
      </c>
      <c r="D4015" s="70">
        <v>10.44</v>
      </c>
      <c r="E4015" s="6" t="s">
        <v>3340</v>
      </c>
    </row>
    <row r="4016" spans="1:5" ht="15" x14ac:dyDescent="0.25">
      <c r="A4016" s="67" t="s">
        <v>8052</v>
      </c>
      <c r="B4016" s="68" t="s">
        <v>8053</v>
      </c>
      <c r="C4016" s="69"/>
      <c r="D4016" s="70"/>
      <c r="E4016" s="6" t="s">
        <v>3340</v>
      </c>
    </row>
    <row r="4017" spans="1:5" ht="15" x14ac:dyDescent="0.25">
      <c r="A4017" s="67" t="s">
        <v>8054</v>
      </c>
      <c r="B4017" s="68" t="s">
        <v>8055</v>
      </c>
      <c r="C4017" s="69" t="s">
        <v>3343</v>
      </c>
      <c r="D4017" s="70">
        <v>18.579999999999998</v>
      </c>
      <c r="E4017" s="6" t="s">
        <v>3340</v>
      </c>
    </row>
    <row r="4018" spans="1:5" ht="15" x14ac:dyDescent="0.25">
      <c r="A4018" s="67" t="s">
        <v>8056</v>
      </c>
      <c r="B4018" s="68" t="s">
        <v>8057</v>
      </c>
      <c r="C4018" s="69" t="s">
        <v>3451</v>
      </c>
      <c r="D4018" s="70">
        <v>7.51</v>
      </c>
      <c r="E4018" s="6" t="s">
        <v>3340</v>
      </c>
    </row>
    <row r="4019" spans="1:5" ht="30" x14ac:dyDescent="0.25">
      <c r="A4019" s="67" t="s">
        <v>8058</v>
      </c>
      <c r="B4019" s="68" t="s">
        <v>8059</v>
      </c>
      <c r="C4019" s="69" t="s">
        <v>3451</v>
      </c>
      <c r="D4019" s="70">
        <v>15.03</v>
      </c>
      <c r="E4019" s="6" t="s">
        <v>3340</v>
      </c>
    </row>
    <row r="4020" spans="1:5" ht="15" x14ac:dyDescent="0.25">
      <c r="A4020" s="67" t="s">
        <v>8060</v>
      </c>
      <c r="B4020" s="68" t="s">
        <v>8061</v>
      </c>
      <c r="C4020" s="69"/>
      <c r="D4020" s="70"/>
      <c r="E4020" s="6" t="s">
        <v>3340</v>
      </c>
    </row>
    <row r="4021" spans="1:5" ht="30" x14ac:dyDescent="0.25">
      <c r="A4021" s="67" t="s">
        <v>8062</v>
      </c>
      <c r="B4021" s="68" t="s">
        <v>8063</v>
      </c>
      <c r="C4021" s="69" t="s">
        <v>3451</v>
      </c>
      <c r="D4021" s="70">
        <v>2.79</v>
      </c>
      <c r="E4021" s="6" t="s">
        <v>3340</v>
      </c>
    </row>
    <row r="4022" spans="1:5" ht="30" x14ac:dyDescent="0.25">
      <c r="A4022" s="67" t="s">
        <v>8064</v>
      </c>
      <c r="B4022" s="68" t="s">
        <v>8065</v>
      </c>
      <c r="C4022" s="69" t="s">
        <v>3451</v>
      </c>
      <c r="D4022" s="70">
        <v>3.55</v>
      </c>
      <c r="E4022" s="6" t="s">
        <v>3340</v>
      </c>
    </row>
    <row r="4023" spans="1:5" ht="30" x14ac:dyDescent="0.25">
      <c r="A4023" s="67" t="s">
        <v>8066</v>
      </c>
      <c r="B4023" s="68" t="s">
        <v>8067</v>
      </c>
      <c r="C4023" s="69" t="s">
        <v>3451</v>
      </c>
      <c r="D4023" s="70">
        <v>5.0599999999999996</v>
      </c>
      <c r="E4023" s="6" t="s">
        <v>3340</v>
      </c>
    </row>
    <row r="4024" spans="1:5" ht="30" x14ac:dyDescent="0.25">
      <c r="A4024" s="67" t="s">
        <v>8068</v>
      </c>
      <c r="B4024" s="68" t="s">
        <v>8069</v>
      </c>
      <c r="C4024" s="69" t="s">
        <v>3451</v>
      </c>
      <c r="D4024" s="70">
        <v>6.73</v>
      </c>
      <c r="E4024" s="6" t="s">
        <v>3340</v>
      </c>
    </row>
    <row r="4025" spans="1:5" ht="30" x14ac:dyDescent="0.25">
      <c r="A4025" s="67" t="s">
        <v>8070</v>
      </c>
      <c r="B4025" s="68" t="s">
        <v>8071</v>
      </c>
      <c r="C4025" s="69" t="s">
        <v>3451</v>
      </c>
      <c r="D4025" s="70">
        <v>13.2</v>
      </c>
      <c r="E4025" s="6" t="s">
        <v>3340</v>
      </c>
    </row>
    <row r="4026" spans="1:5" ht="30" x14ac:dyDescent="0.25">
      <c r="A4026" s="67" t="s">
        <v>8072</v>
      </c>
      <c r="B4026" s="68" t="s">
        <v>8073</v>
      </c>
      <c r="C4026" s="69" t="s">
        <v>3451</v>
      </c>
      <c r="D4026" s="70">
        <v>18.46</v>
      </c>
      <c r="E4026" s="6" t="s">
        <v>3340</v>
      </c>
    </row>
    <row r="4027" spans="1:5" ht="30" x14ac:dyDescent="0.25">
      <c r="A4027" s="67" t="s">
        <v>8074</v>
      </c>
      <c r="B4027" s="68" t="s">
        <v>8075</v>
      </c>
      <c r="C4027" s="69" t="s">
        <v>3451</v>
      </c>
      <c r="D4027" s="70">
        <v>26.91</v>
      </c>
      <c r="E4027" s="6" t="s">
        <v>3340</v>
      </c>
    </row>
    <row r="4028" spans="1:5" ht="30" x14ac:dyDescent="0.25">
      <c r="A4028" s="67" t="s">
        <v>8076</v>
      </c>
      <c r="B4028" s="68" t="s">
        <v>8077</v>
      </c>
      <c r="C4028" s="69" t="s">
        <v>3451</v>
      </c>
      <c r="D4028" s="70">
        <v>37.97</v>
      </c>
      <c r="E4028" s="6" t="s">
        <v>3340</v>
      </c>
    </row>
    <row r="4029" spans="1:5" ht="30" x14ac:dyDescent="0.25">
      <c r="A4029" s="67" t="s">
        <v>8078</v>
      </c>
      <c r="B4029" s="68" t="s">
        <v>8079</v>
      </c>
      <c r="C4029" s="69" t="s">
        <v>3451</v>
      </c>
      <c r="D4029" s="70">
        <v>53.42</v>
      </c>
      <c r="E4029" s="6" t="s">
        <v>3340</v>
      </c>
    </row>
    <row r="4030" spans="1:5" ht="30" x14ac:dyDescent="0.25">
      <c r="A4030" s="67" t="s">
        <v>8080</v>
      </c>
      <c r="B4030" s="68" t="s">
        <v>8081</v>
      </c>
      <c r="C4030" s="69" t="s">
        <v>3451</v>
      </c>
      <c r="D4030" s="70">
        <v>73.069999999999993</v>
      </c>
      <c r="E4030" s="6" t="s">
        <v>3340</v>
      </c>
    </row>
    <row r="4031" spans="1:5" ht="30" x14ac:dyDescent="0.25">
      <c r="A4031" s="67" t="s">
        <v>8082</v>
      </c>
      <c r="B4031" s="68" t="s">
        <v>8083</v>
      </c>
      <c r="C4031" s="69" t="s">
        <v>3451</v>
      </c>
      <c r="D4031" s="70">
        <v>94.43</v>
      </c>
      <c r="E4031" s="6" t="s">
        <v>3340</v>
      </c>
    </row>
    <row r="4032" spans="1:5" ht="30" x14ac:dyDescent="0.25">
      <c r="A4032" s="67" t="s">
        <v>8084</v>
      </c>
      <c r="B4032" s="68" t="s">
        <v>8085</v>
      </c>
      <c r="C4032" s="69" t="s">
        <v>3451</v>
      </c>
      <c r="D4032" s="70">
        <v>116.32</v>
      </c>
      <c r="E4032" s="6" t="s">
        <v>3340</v>
      </c>
    </row>
    <row r="4033" spans="1:5" ht="30" x14ac:dyDescent="0.25">
      <c r="A4033" s="67" t="s">
        <v>8086</v>
      </c>
      <c r="B4033" s="68" t="s">
        <v>8087</v>
      </c>
      <c r="C4033" s="69" t="s">
        <v>3451</v>
      </c>
      <c r="D4033" s="70">
        <v>143.65</v>
      </c>
      <c r="E4033" s="6" t="s">
        <v>3340</v>
      </c>
    </row>
    <row r="4034" spans="1:5" ht="30" x14ac:dyDescent="0.25">
      <c r="A4034" s="67" t="s">
        <v>8088</v>
      </c>
      <c r="B4034" s="68" t="s">
        <v>8089</v>
      </c>
      <c r="C4034" s="69" t="s">
        <v>3451</v>
      </c>
      <c r="D4034" s="70">
        <v>174.54</v>
      </c>
      <c r="E4034" s="6" t="s">
        <v>3340</v>
      </c>
    </row>
    <row r="4035" spans="1:5" ht="30" x14ac:dyDescent="0.25">
      <c r="A4035" s="67" t="s">
        <v>8090</v>
      </c>
      <c r="B4035" s="68" t="s">
        <v>8091</v>
      </c>
      <c r="C4035" s="69" t="s">
        <v>3451</v>
      </c>
      <c r="D4035" s="70">
        <v>226.63</v>
      </c>
      <c r="E4035" s="6" t="s">
        <v>3340</v>
      </c>
    </row>
    <row r="4036" spans="1:5" ht="30" x14ac:dyDescent="0.25">
      <c r="A4036" s="67" t="s">
        <v>8092</v>
      </c>
      <c r="B4036" s="68" t="s">
        <v>8093</v>
      </c>
      <c r="C4036" s="69" t="s">
        <v>3451</v>
      </c>
      <c r="D4036" s="70">
        <v>7.61</v>
      </c>
      <c r="E4036" s="6" t="s">
        <v>3340</v>
      </c>
    </row>
    <row r="4037" spans="1:5" ht="30" x14ac:dyDescent="0.25">
      <c r="A4037" s="67" t="s">
        <v>8094</v>
      </c>
      <c r="B4037" s="68" t="s">
        <v>8095</v>
      </c>
      <c r="C4037" s="69" t="s">
        <v>3451</v>
      </c>
      <c r="D4037" s="70">
        <v>6.11</v>
      </c>
      <c r="E4037" s="6" t="s">
        <v>3340</v>
      </c>
    </row>
    <row r="4038" spans="1:5" ht="30" x14ac:dyDescent="0.25">
      <c r="A4038" s="67" t="s">
        <v>8096</v>
      </c>
      <c r="B4038" s="68" t="s">
        <v>8097</v>
      </c>
      <c r="C4038" s="69" t="s">
        <v>3451</v>
      </c>
      <c r="D4038" s="70">
        <v>10.4</v>
      </c>
      <c r="E4038" s="6" t="s">
        <v>3340</v>
      </c>
    </row>
    <row r="4039" spans="1:5" ht="30" x14ac:dyDescent="0.25">
      <c r="A4039" s="67" t="s">
        <v>8098</v>
      </c>
      <c r="B4039" s="68" t="s">
        <v>8099</v>
      </c>
      <c r="C4039" s="69" t="s">
        <v>3451</v>
      </c>
      <c r="D4039" s="70">
        <v>33.200000000000003</v>
      </c>
      <c r="E4039" s="6" t="s">
        <v>3340</v>
      </c>
    </row>
    <row r="4040" spans="1:5" ht="30" x14ac:dyDescent="0.25">
      <c r="A4040" s="67" t="s">
        <v>8100</v>
      </c>
      <c r="B4040" s="68" t="s">
        <v>8101</v>
      </c>
      <c r="C4040" s="69" t="s">
        <v>3451</v>
      </c>
      <c r="D4040" s="70">
        <v>86.73</v>
      </c>
      <c r="E4040" s="6" t="s">
        <v>3340</v>
      </c>
    </row>
    <row r="4041" spans="1:5" ht="30" x14ac:dyDescent="0.25">
      <c r="A4041" s="67" t="s">
        <v>8102</v>
      </c>
      <c r="B4041" s="68" t="s">
        <v>8103</v>
      </c>
      <c r="C4041" s="69" t="s">
        <v>3451</v>
      </c>
      <c r="D4041" s="70">
        <v>117.56</v>
      </c>
      <c r="E4041" s="6" t="s">
        <v>3340</v>
      </c>
    </row>
    <row r="4042" spans="1:5" ht="30" x14ac:dyDescent="0.25">
      <c r="A4042" s="67" t="s">
        <v>8104</v>
      </c>
      <c r="B4042" s="68" t="s">
        <v>8105</v>
      </c>
      <c r="C4042" s="69" t="s">
        <v>3451</v>
      </c>
      <c r="D4042" s="70">
        <v>43.07</v>
      </c>
      <c r="E4042" s="6" t="s">
        <v>3340</v>
      </c>
    </row>
    <row r="4043" spans="1:5" ht="15" x14ac:dyDescent="0.25">
      <c r="A4043" s="67" t="s">
        <v>8106</v>
      </c>
      <c r="B4043" s="68" t="s">
        <v>8107</v>
      </c>
      <c r="C4043" s="69"/>
      <c r="D4043" s="70"/>
      <c r="E4043" s="6" t="s">
        <v>3340</v>
      </c>
    </row>
    <row r="4044" spans="1:5" ht="30" x14ac:dyDescent="0.25">
      <c r="A4044" s="67" t="s">
        <v>8108</v>
      </c>
      <c r="B4044" s="68" t="s">
        <v>8109</v>
      </c>
      <c r="C4044" s="69" t="s">
        <v>3451</v>
      </c>
      <c r="D4044" s="70">
        <v>11.81</v>
      </c>
      <c r="E4044" s="6" t="s">
        <v>3340</v>
      </c>
    </row>
    <row r="4045" spans="1:5" ht="30" x14ac:dyDescent="0.25">
      <c r="A4045" s="67" t="s">
        <v>8110</v>
      </c>
      <c r="B4045" s="68" t="s">
        <v>8111</v>
      </c>
      <c r="C4045" s="69" t="s">
        <v>3451</v>
      </c>
      <c r="D4045" s="70">
        <v>16.7</v>
      </c>
      <c r="E4045" s="6" t="s">
        <v>3340</v>
      </c>
    </row>
    <row r="4046" spans="1:5" ht="15" x14ac:dyDescent="0.25">
      <c r="A4046" s="67" t="s">
        <v>8112</v>
      </c>
      <c r="B4046" s="68" t="s">
        <v>8113</v>
      </c>
      <c r="C4046" s="69" t="s">
        <v>3451</v>
      </c>
      <c r="D4046" s="70">
        <v>23.75</v>
      </c>
      <c r="E4046" s="6" t="s">
        <v>3340</v>
      </c>
    </row>
    <row r="4047" spans="1:5" ht="15" x14ac:dyDescent="0.25">
      <c r="A4047" s="67" t="s">
        <v>8114</v>
      </c>
      <c r="B4047" s="68" t="s">
        <v>8115</v>
      </c>
      <c r="C4047" s="69" t="s">
        <v>3451</v>
      </c>
      <c r="D4047" s="70">
        <v>31.8</v>
      </c>
      <c r="E4047" s="6" t="s">
        <v>3340</v>
      </c>
    </row>
    <row r="4048" spans="1:5" ht="15" x14ac:dyDescent="0.25">
      <c r="A4048" s="67" t="s">
        <v>8116</v>
      </c>
      <c r="B4048" s="68" t="s">
        <v>8117</v>
      </c>
      <c r="C4048" s="69" t="s">
        <v>3451</v>
      </c>
      <c r="D4048" s="70">
        <v>24.25</v>
      </c>
      <c r="E4048" s="6" t="s">
        <v>3340</v>
      </c>
    </row>
    <row r="4049" spans="1:5" ht="15" x14ac:dyDescent="0.25">
      <c r="A4049" s="67" t="s">
        <v>8118</v>
      </c>
      <c r="B4049" s="68" t="s">
        <v>8119</v>
      </c>
      <c r="C4049" s="69" t="s">
        <v>3451</v>
      </c>
      <c r="D4049" s="70">
        <v>42.93</v>
      </c>
      <c r="E4049" s="6" t="s">
        <v>3340</v>
      </c>
    </row>
    <row r="4050" spans="1:5" ht="15" x14ac:dyDescent="0.25">
      <c r="A4050" s="67" t="s">
        <v>8120</v>
      </c>
      <c r="B4050" s="68" t="s">
        <v>8121</v>
      </c>
      <c r="C4050" s="69"/>
      <c r="D4050" s="70"/>
      <c r="E4050" s="6" t="s">
        <v>3340</v>
      </c>
    </row>
    <row r="4051" spans="1:5" ht="15" x14ac:dyDescent="0.25">
      <c r="A4051" s="67" t="s">
        <v>8122</v>
      </c>
      <c r="B4051" s="68" t="s">
        <v>8123</v>
      </c>
      <c r="C4051" s="69" t="s">
        <v>3451</v>
      </c>
      <c r="D4051" s="70">
        <v>98.03</v>
      </c>
      <c r="E4051" s="6" t="s">
        <v>3340</v>
      </c>
    </row>
    <row r="4052" spans="1:5" ht="15" x14ac:dyDescent="0.25">
      <c r="A4052" s="67" t="s">
        <v>8124</v>
      </c>
      <c r="B4052" s="68" t="s">
        <v>8125</v>
      </c>
      <c r="C4052" s="69" t="s">
        <v>3451</v>
      </c>
      <c r="D4052" s="70">
        <v>114.45</v>
      </c>
      <c r="E4052" s="6" t="s">
        <v>3340</v>
      </c>
    </row>
    <row r="4053" spans="1:5" ht="30" x14ac:dyDescent="0.25">
      <c r="A4053" s="67" t="s">
        <v>8126</v>
      </c>
      <c r="B4053" s="68" t="s">
        <v>8127</v>
      </c>
      <c r="C4053" s="69"/>
      <c r="D4053" s="70"/>
      <c r="E4053" s="6" t="s">
        <v>3340</v>
      </c>
    </row>
    <row r="4054" spans="1:5" ht="30" x14ac:dyDescent="0.25">
      <c r="A4054" s="67" t="s">
        <v>8128</v>
      </c>
      <c r="B4054" s="68" t="s">
        <v>8129</v>
      </c>
      <c r="C4054" s="69" t="s">
        <v>3451</v>
      </c>
      <c r="D4054" s="70">
        <v>4.26</v>
      </c>
      <c r="E4054" s="6" t="s">
        <v>3340</v>
      </c>
    </row>
    <row r="4055" spans="1:5" ht="30" x14ac:dyDescent="0.25">
      <c r="A4055" s="67" t="s">
        <v>8130</v>
      </c>
      <c r="B4055" s="68" t="s">
        <v>8131</v>
      </c>
      <c r="C4055" s="69" t="s">
        <v>3451</v>
      </c>
      <c r="D4055" s="70">
        <v>6</v>
      </c>
      <c r="E4055" s="6" t="s">
        <v>3340</v>
      </c>
    </row>
    <row r="4056" spans="1:5" ht="30" x14ac:dyDescent="0.25">
      <c r="A4056" s="67" t="s">
        <v>8132</v>
      </c>
      <c r="B4056" s="68" t="s">
        <v>8133</v>
      </c>
      <c r="C4056" s="69" t="s">
        <v>3451</v>
      </c>
      <c r="D4056" s="70">
        <v>7.79</v>
      </c>
      <c r="E4056" s="6" t="s">
        <v>3340</v>
      </c>
    </row>
    <row r="4057" spans="1:5" ht="30" x14ac:dyDescent="0.25">
      <c r="A4057" s="67" t="s">
        <v>8134</v>
      </c>
      <c r="B4057" s="68" t="s">
        <v>8135</v>
      </c>
      <c r="C4057" s="69" t="s">
        <v>3451</v>
      </c>
      <c r="D4057" s="70">
        <v>10.33</v>
      </c>
      <c r="E4057" s="6" t="s">
        <v>3340</v>
      </c>
    </row>
    <row r="4058" spans="1:5" ht="30" x14ac:dyDescent="0.25">
      <c r="A4058" s="67" t="s">
        <v>8136</v>
      </c>
      <c r="B4058" s="68" t="s">
        <v>8137</v>
      </c>
      <c r="C4058" s="69" t="s">
        <v>3451</v>
      </c>
      <c r="D4058" s="70">
        <v>14.68</v>
      </c>
      <c r="E4058" s="6" t="s">
        <v>3340</v>
      </c>
    </row>
    <row r="4059" spans="1:5" ht="30" x14ac:dyDescent="0.25">
      <c r="A4059" s="67" t="s">
        <v>8138</v>
      </c>
      <c r="B4059" s="68" t="s">
        <v>8139</v>
      </c>
      <c r="C4059" s="69" t="s">
        <v>3451</v>
      </c>
      <c r="D4059" s="70">
        <v>20.66</v>
      </c>
      <c r="E4059" s="6" t="s">
        <v>3340</v>
      </c>
    </row>
    <row r="4060" spans="1:5" ht="30" x14ac:dyDescent="0.25">
      <c r="A4060" s="67" t="s">
        <v>8140</v>
      </c>
      <c r="B4060" s="68" t="s">
        <v>8141</v>
      </c>
      <c r="C4060" s="69" t="s">
        <v>3451</v>
      </c>
      <c r="D4060" s="70">
        <v>29.7</v>
      </c>
      <c r="E4060" s="6" t="s">
        <v>3340</v>
      </c>
    </row>
    <row r="4061" spans="1:5" ht="30" x14ac:dyDescent="0.25">
      <c r="A4061" s="67" t="s">
        <v>8142</v>
      </c>
      <c r="B4061" s="68" t="s">
        <v>8143</v>
      </c>
      <c r="C4061" s="69" t="s">
        <v>3451</v>
      </c>
      <c r="D4061" s="70">
        <v>41.4</v>
      </c>
      <c r="E4061" s="6" t="s">
        <v>3340</v>
      </c>
    </row>
    <row r="4062" spans="1:5" ht="30" x14ac:dyDescent="0.25">
      <c r="A4062" s="67" t="s">
        <v>8144</v>
      </c>
      <c r="B4062" s="68" t="s">
        <v>8145</v>
      </c>
      <c r="C4062" s="69" t="s">
        <v>3451</v>
      </c>
      <c r="D4062" s="70">
        <v>57.89</v>
      </c>
      <c r="E4062" s="6" t="s">
        <v>3340</v>
      </c>
    </row>
    <row r="4063" spans="1:5" ht="30" x14ac:dyDescent="0.25">
      <c r="A4063" s="67" t="s">
        <v>8146</v>
      </c>
      <c r="B4063" s="68" t="s">
        <v>8147</v>
      </c>
      <c r="C4063" s="69" t="s">
        <v>3451</v>
      </c>
      <c r="D4063" s="70">
        <v>78.86</v>
      </c>
      <c r="E4063" s="6" t="s">
        <v>3340</v>
      </c>
    </row>
    <row r="4064" spans="1:5" ht="30" x14ac:dyDescent="0.25">
      <c r="A4064" s="67" t="s">
        <v>8148</v>
      </c>
      <c r="B4064" s="68" t="s">
        <v>8149</v>
      </c>
      <c r="C4064" s="69" t="s">
        <v>3451</v>
      </c>
      <c r="D4064" s="70">
        <v>105.76</v>
      </c>
      <c r="E4064" s="6" t="s">
        <v>3340</v>
      </c>
    </row>
    <row r="4065" spans="1:5" ht="30" x14ac:dyDescent="0.25">
      <c r="A4065" s="67" t="s">
        <v>8150</v>
      </c>
      <c r="B4065" s="68" t="s">
        <v>8151</v>
      </c>
      <c r="C4065" s="69" t="s">
        <v>3451</v>
      </c>
      <c r="D4065" s="70">
        <v>131.69999999999999</v>
      </c>
      <c r="E4065" s="6" t="s">
        <v>3340</v>
      </c>
    </row>
    <row r="4066" spans="1:5" ht="30" x14ac:dyDescent="0.25">
      <c r="A4066" s="67" t="s">
        <v>8152</v>
      </c>
      <c r="B4066" s="68" t="s">
        <v>8153</v>
      </c>
      <c r="C4066" s="69" t="s">
        <v>3451</v>
      </c>
      <c r="D4066" s="70">
        <v>161.09</v>
      </c>
      <c r="E4066" s="6" t="s">
        <v>3340</v>
      </c>
    </row>
    <row r="4067" spans="1:5" ht="30" x14ac:dyDescent="0.25">
      <c r="A4067" s="67" t="s">
        <v>8154</v>
      </c>
      <c r="B4067" s="68" t="s">
        <v>8155</v>
      </c>
      <c r="C4067" s="69" t="s">
        <v>3451</v>
      </c>
      <c r="D4067" s="70">
        <v>193.85</v>
      </c>
      <c r="E4067" s="6" t="s">
        <v>3340</v>
      </c>
    </row>
    <row r="4068" spans="1:5" ht="30" x14ac:dyDescent="0.25">
      <c r="A4068" s="67" t="s">
        <v>8156</v>
      </c>
      <c r="B4068" s="68" t="s">
        <v>8157</v>
      </c>
      <c r="C4068" s="69" t="s">
        <v>3451</v>
      </c>
      <c r="D4068" s="70">
        <v>242.63</v>
      </c>
      <c r="E4068" s="6" t="s">
        <v>3340</v>
      </c>
    </row>
    <row r="4069" spans="1:5" ht="15" x14ac:dyDescent="0.25">
      <c r="A4069" s="67" t="s">
        <v>8158</v>
      </c>
      <c r="B4069" s="68" t="s">
        <v>8159</v>
      </c>
      <c r="C4069" s="69"/>
      <c r="D4069" s="70"/>
      <c r="E4069" s="6" t="s">
        <v>3340</v>
      </c>
    </row>
    <row r="4070" spans="1:5" ht="15" x14ac:dyDescent="0.25">
      <c r="A4070" s="67" t="s">
        <v>8160</v>
      </c>
      <c r="B4070" s="68" t="s">
        <v>8161</v>
      </c>
      <c r="C4070" s="69" t="s">
        <v>3451</v>
      </c>
      <c r="D4070" s="70">
        <v>10.61</v>
      </c>
      <c r="E4070" s="6" t="s">
        <v>3340</v>
      </c>
    </row>
    <row r="4071" spans="1:5" ht="15" x14ac:dyDescent="0.25">
      <c r="A4071" s="67" t="s">
        <v>8162</v>
      </c>
      <c r="B4071" s="68" t="s">
        <v>8163</v>
      </c>
      <c r="C4071" s="69" t="s">
        <v>3451</v>
      </c>
      <c r="D4071" s="70">
        <v>18.68</v>
      </c>
      <c r="E4071" s="6" t="s">
        <v>3340</v>
      </c>
    </row>
    <row r="4072" spans="1:5" ht="15" x14ac:dyDescent="0.25">
      <c r="A4072" s="67" t="s">
        <v>8164</v>
      </c>
      <c r="B4072" s="68" t="s">
        <v>8165</v>
      </c>
      <c r="C4072" s="69" t="s">
        <v>3451</v>
      </c>
      <c r="D4072" s="70">
        <v>22.6</v>
      </c>
      <c r="E4072" s="6" t="s">
        <v>3340</v>
      </c>
    </row>
    <row r="4073" spans="1:5" ht="15" x14ac:dyDescent="0.25">
      <c r="A4073" s="67" t="s">
        <v>8166</v>
      </c>
      <c r="B4073" s="68" t="s">
        <v>8167</v>
      </c>
      <c r="C4073" s="69"/>
      <c r="D4073" s="70"/>
      <c r="E4073" s="6" t="s">
        <v>3340</v>
      </c>
    </row>
    <row r="4074" spans="1:5" ht="15" x14ac:dyDescent="0.25">
      <c r="A4074" s="67" t="s">
        <v>8168</v>
      </c>
      <c r="B4074" s="68" t="s">
        <v>8169</v>
      </c>
      <c r="C4074" s="69" t="s">
        <v>3451</v>
      </c>
      <c r="D4074" s="70">
        <v>17.48</v>
      </c>
      <c r="E4074" s="6" t="s">
        <v>3340</v>
      </c>
    </row>
    <row r="4075" spans="1:5" ht="30" x14ac:dyDescent="0.25">
      <c r="A4075" s="67" t="s">
        <v>8170</v>
      </c>
      <c r="B4075" s="68" t="s">
        <v>8171</v>
      </c>
      <c r="C4075" s="69"/>
      <c r="D4075" s="70"/>
      <c r="E4075" s="6" t="s">
        <v>3340</v>
      </c>
    </row>
    <row r="4076" spans="1:5" ht="15" x14ac:dyDescent="0.25">
      <c r="A4076" s="67" t="s">
        <v>8172</v>
      </c>
      <c r="B4076" s="68" t="s">
        <v>8173</v>
      </c>
      <c r="C4076" s="69"/>
      <c r="D4076" s="70"/>
      <c r="E4076" s="6" t="s">
        <v>3340</v>
      </c>
    </row>
    <row r="4077" spans="1:5" ht="15" x14ac:dyDescent="0.25">
      <c r="A4077" s="67" t="s">
        <v>8174</v>
      </c>
      <c r="B4077" s="68" t="s">
        <v>8175</v>
      </c>
      <c r="C4077" s="69" t="s">
        <v>3343</v>
      </c>
      <c r="D4077" s="70">
        <v>15.12</v>
      </c>
      <c r="E4077" s="6" t="s">
        <v>3340</v>
      </c>
    </row>
    <row r="4078" spans="1:5" ht="15" x14ac:dyDescent="0.25">
      <c r="A4078" s="67" t="s">
        <v>8176</v>
      </c>
      <c r="B4078" s="68" t="s">
        <v>8177</v>
      </c>
      <c r="C4078" s="69" t="s">
        <v>3343</v>
      </c>
      <c r="D4078" s="70">
        <v>16.55</v>
      </c>
      <c r="E4078" s="6" t="s">
        <v>3340</v>
      </c>
    </row>
    <row r="4079" spans="1:5" ht="15" x14ac:dyDescent="0.25">
      <c r="A4079" s="67" t="s">
        <v>8178</v>
      </c>
      <c r="B4079" s="68" t="s">
        <v>8179</v>
      </c>
      <c r="C4079" s="69" t="s">
        <v>3343</v>
      </c>
      <c r="D4079" s="70">
        <v>18.77</v>
      </c>
      <c r="E4079" s="6" t="s">
        <v>3340</v>
      </c>
    </row>
    <row r="4080" spans="1:5" ht="15" x14ac:dyDescent="0.25">
      <c r="A4080" s="67" t="s">
        <v>8180</v>
      </c>
      <c r="B4080" s="68" t="s">
        <v>8181</v>
      </c>
      <c r="C4080" s="69" t="s">
        <v>3343</v>
      </c>
      <c r="D4080" s="70">
        <v>15.16</v>
      </c>
      <c r="E4080" s="6" t="s">
        <v>3340</v>
      </c>
    </row>
    <row r="4081" spans="1:5" ht="15" x14ac:dyDescent="0.25">
      <c r="A4081" s="67" t="s">
        <v>8182</v>
      </c>
      <c r="B4081" s="68" t="s">
        <v>8183</v>
      </c>
      <c r="C4081" s="69"/>
      <c r="D4081" s="70"/>
      <c r="E4081" s="6" t="s">
        <v>3340</v>
      </c>
    </row>
    <row r="4082" spans="1:5" ht="15" x14ac:dyDescent="0.25">
      <c r="A4082" s="67" t="s">
        <v>8184</v>
      </c>
      <c r="B4082" s="68" t="s">
        <v>8185</v>
      </c>
      <c r="C4082" s="69" t="s">
        <v>3343</v>
      </c>
      <c r="D4082" s="70">
        <v>76.94</v>
      </c>
      <c r="E4082" s="6" t="s">
        <v>3340</v>
      </c>
    </row>
    <row r="4083" spans="1:5" ht="15" x14ac:dyDescent="0.25">
      <c r="A4083" s="67" t="s">
        <v>8186</v>
      </c>
      <c r="B4083" s="68" t="s">
        <v>8187</v>
      </c>
      <c r="C4083" s="69" t="s">
        <v>3343</v>
      </c>
      <c r="D4083" s="70">
        <v>30.92</v>
      </c>
      <c r="E4083" s="6" t="s">
        <v>3340</v>
      </c>
    </row>
    <row r="4084" spans="1:5" ht="15" x14ac:dyDescent="0.25">
      <c r="A4084" s="67" t="s">
        <v>8188</v>
      </c>
      <c r="B4084" s="68" t="s">
        <v>8189</v>
      </c>
      <c r="C4084" s="69" t="s">
        <v>3343</v>
      </c>
      <c r="D4084" s="70">
        <v>33.67</v>
      </c>
      <c r="E4084" s="6" t="s">
        <v>3340</v>
      </c>
    </row>
    <row r="4085" spans="1:5" ht="30" x14ac:dyDescent="0.25">
      <c r="A4085" s="67" t="s">
        <v>8190</v>
      </c>
      <c r="B4085" s="68" t="s">
        <v>8191</v>
      </c>
      <c r="C4085" s="69" t="s">
        <v>3343</v>
      </c>
      <c r="D4085" s="70">
        <v>43.55</v>
      </c>
      <c r="E4085" s="6" t="s">
        <v>3340</v>
      </c>
    </row>
    <row r="4086" spans="1:5" ht="30" x14ac:dyDescent="0.25">
      <c r="A4086" s="67" t="s">
        <v>8192</v>
      </c>
      <c r="B4086" s="68" t="s">
        <v>8193</v>
      </c>
      <c r="C4086" s="69" t="s">
        <v>3343</v>
      </c>
      <c r="D4086" s="70">
        <v>77.78</v>
      </c>
      <c r="E4086" s="6" t="s">
        <v>3340</v>
      </c>
    </row>
    <row r="4087" spans="1:5" ht="30" x14ac:dyDescent="0.25">
      <c r="A4087" s="67" t="s">
        <v>8194</v>
      </c>
      <c r="B4087" s="68" t="s">
        <v>8195</v>
      </c>
      <c r="C4087" s="69" t="s">
        <v>3343</v>
      </c>
      <c r="D4087" s="70">
        <v>154.71</v>
      </c>
      <c r="E4087" s="6" t="s">
        <v>3340</v>
      </c>
    </row>
    <row r="4088" spans="1:5" ht="30" x14ac:dyDescent="0.25">
      <c r="A4088" s="67" t="s">
        <v>8196</v>
      </c>
      <c r="B4088" s="68" t="s">
        <v>8197</v>
      </c>
      <c r="C4088" s="69" t="s">
        <v>3343</v>
      </c>
      <c r="D4088" s="70">
        <v>196.76</v>
      </c>
      <c r="E4088" s="6" t="s">
        <v>3340</v>
      </c>
    </row>
    <row r="4089" spans="1:5" ht="30" x14ac:dyDescent="0.25">
      <c r="A4089" s="67" t="s">
        <v>8198</v>
      </c>
      <c r="B4089" s="68" t="s">
        <v>8199</v>
      </c>
      <c r="C4089" s="69" t="s">
        <v>3343</v>
      </c>
      <c r="D4089" s="70">
        <v>186.16</v>
      </c>
      <c r="E4089" s="6" t="s">
        <v>3340</v>
      </c>
    </row>
    <row r="4090" spans="1:5" ht="30" x14ac:dyDescent="0.25">
      <c r="A4090" s="67" t="s">
        <v>8200</v>
      </c>
      <c r="B4090" s="68" t="s">
        <v>8201</v>
      </c>
      <c r="C4090" s="69" t="s">
        <v>3343</v>
      </c>
      <c r="D4090" s="70">
        <v>558.23</v>
      </c>
      <c r="E4090" s="6" t="s">
        <v>3340</v>
      </c>
    </row>
    <row r="4091" spans="1:5" ht="30" x14ac:dyDescent="0.25">
      <c r="A4091" s="67" t="s">
        <v>8202</v>
      </c>
      <c r="B4091" s="68" t="s">
        <v>8203</v>
      </c>
      <c r="C4091" s="69" t="s">
        <v>3343</v>
      </c>
      <c r="D4091" s="70">
        <v>782.36</v>
      </c>
      <c r="E4091" s="6" t="s">
        <v>3340</v>
      </c>
    </row>
    <row r="4092" spans="1:5" ht="30" x14ac:dyDescent="0.25">
      <c r="A4092" s="67" t="s">
        <v>8204</v>
      </c>
      <c r="B4092" s="68" t="s">
        <v>8205</v>
      </c>
      <c r="C4092" s="69" t="s">
        <v>3343</v>
      </c>
      <c r="D4092" s="70">
        <v>1526.71</v>
      </c>
      <c r="E4092" s="6" t="s">
        <v>3340</v>
      </c>
    </row>
    <row r="4093" spans="1:5" ht="30" x14ac:dyDescent="0.25">
      <c r="A4093" s="67" t="s">
        <v>8206</v>
      </c>
      <c r="B4093" s="68" t="s">
        <v>8207</v>
      </c>
      <c r="C4093" s="69" t="s">
        <v>3343</v>
      </c>
      <c r="D4093" s="70">
        <v>38.15</v>
      </c>
      <c r="E4093" s="6" t="s">
        <v>3340</v>
      </c>
    </row>
    <row r="4094" spans="1:5" ht="30" x14ac:dyDescent="0.25">
      <c r="A4094" s="67" t="s">
        <v>8208</v>
      </c>
      <c r="B4094" s="68" t="s">
        <v>8209</v>
      </c>
      <c r="C4094" s="69" t="s">
        <v>3343</v>
      </c>
      <c r="D4094" s="70">
        <v>89.45</v>
      </c>
      <c r="E4094" s="6" t="s">
        <v>3340</v>
      </c>
    </row>
    <row r="4095" spans="1:5" ht="30" x14ac:dyDescent="0.25">
      <c r="A4095" s="67" t="s">
        <v>8210</v>
      </c>
      <c r="B4095" s="68" t="s">
        <v>8211</v>
      </c>
      <c r="C4095" s="69" t="s">
        <v>3343</v>
      </c>
      <c r="D4095" s="70">
        <v>204.55</v>
      </c>
      <c r="E4095" s="6" t="s">
        <v>3340</v>
      </c>
    </row>
    <row r="4096" spans="1:5" ht="15" x14ac:dyDescent="0.25">
      <c r="A4096" s="67" t="s">
        <v>8212</v>
      </c>
      <c r="B4096" s="68" t="s">
        <v>8213</v>
      </c>
      <c r="C4096" s="69"/>
      <c r="D4096" s="70"/>
      <c r="E4096" s="6" t="s">
        <v>3340</v>
      </c>
    </row>
    <row r="4097" spans="1:5" ht="15" x14ac:dyDescent="0.25">
      <c r="A4097" s="67" t="s">
        <v>8214</v>
      </c>
      <c r="B4097" s="68" t="s">
        <v>8215</v>
      </c>
      <c r="C4097" s="69" t="s">
        <v>3654</v>
      </c>
      <c r="D4097" s="70">
        <v>41.59</v>
      </c>
      <c r="E4097" s="6" t="s">
        <v>3340</v>
      </c>
    </row>
    <row r="4098" spans="1:5" ht="15" x14ac:dyDescent="0.25">
      <c r="A4098" s="67" t="s">
        <v>8216</v>
      </c>
      <c r="B4098" s="68" t="s">
        <v>8217</v>
      </c>
      <c r="C4098" s="69" t="s">
        <v>3343</v>
      </c>
      <c r="D4098" s="70">
        <v>43.9</v>
      </c>
      <c r="E4098" s="6" t="s">
        <v>3340</v>
      </c>
    </row>
    <row r="4099" spans="1:5" ht="15" x14ac:dyDescent="0.25">
      <c r="A4099" s="67" t="s">
        <v>8218</v>
      </c>
      <c r="B4099" s="68" t="s">
        <v>8219</v>
      </c>
      <c r="C4099" s="69" t="s">
        <v>3343</v>
      </c>
      <c r="D4099" s="70">
        <v>81.19</v>
      </c>
      <c r="E4099" s="6" t="s">
        <v>3340</v>
      </c>
    </row>
    <row r="4100" spans="1:5" ht="15" x14ac:dyDescent="0.25">
      <c r="A4100" s="67" t="s">
        <v>8220</v>
      </c>
      <c r="B4100" s="68" t="s">
        <v>8221</v>
      </c>
      <c r="C4100" s="69" t="s">
        <v>3654</v>
      </c>
      <c r="D4100" s="70">
        <v>281.93</v>
      </c>
      <c r="E4100" s="6" t="s">
        <v>3340</v>
      </c>
    </row>
    <row r="4101" spans="1:5" ht="15" x14ac:dyDescent="0.25">
      <c r="A4101" s="67" t="s">
        <v>8222</v>
      </c>
      <c r="B4101" s="68" t="s">
        <v>8223</v>
      </c>
      <c r="C4101" s="69" t="s">
        <v>3654</v>
      </c>
      <c r="D4101" s="70">
        <v>291.39</v>
      </c>
      <c r="E4101" s="6" t="s">
        <v>3340</v>
      </c>
    </row>
    <row r="4102" spans="1:5" ht="15" x14ac:dyDescent="0.25">
      <c r="A4102" s="67" t="s">
        <v>8224</v>
      </c>
      <c r="B4102" s="68" t="s">
        <v>8225</v>
      </c>
      <c r="C4102" s="69" t="s">
        <v>3654</v>
      </c>
      <c r="D4102" s="70">
        <v>33.26</v>
      </c>
      <c r="E4102" s="6" t="s">
        <v>3340</v>
      </c>
    </row>
    <row r="4103" spans="1:5" ht="15" x14ac:dyDescent="0.25">
      <c r="A4103" s="67" t="s">
        <v>8226</v>
      </c>
      <c r="B4103" s="68" t="s">
        <v>8227</v>
      </c>
      <c r="C4103" s="69" t="s">
        <v>3654</v>
      </c>
      <c r="D4103" s="70">
        <v>326.81</v>
      </c>
      <c r="E4103" s="6" t="s">
        <v>3340</v>
      </c>
    </row>
    <row r="4104" spans="1:5" ht="30" x14ac:dyDescent="0.25">
      <c r="A4104" s="67" t="s">
        <v>8228</v>
      </c>
      <c r="B4104" s="68" t="s">
        <v>8229</v>
      </c>
      <c r="C4104" s="69" t="s">
        <v>3343</v>
      </c>
      <c r="D4104" s="70">
        <v>39.51</v>
      </c>
      <c r="E4104" s="6" t="s">
        <v>3340</v>
      </c>
    </row>
    <row r="4105" spans="1:5" ht="15" x14ac:dyDescent="0.25">
      <c r="A4105" s="67" t="s">
        <v>8230</v>
      </c>
      <c r="B4105" s="68" t="s">
        <v>8231</v>
      </c>
      <c r="C4105" s="69" t="s">
        <v>3654</v>
      </c>
      <c r="D4105" s="70">
        <v>27.77</v>
      </c>
      <c r="E4105" s="6" t="s">
        <v>3340</v>
      </c>
    </row>
    <row r="4106" spans="1:5" ht="15" x14ac:dyDescent="0.25">
      <c r="A4106" s="67" t="s">
        <v>8232</v>
      </c>
      <c r="B4106" s="68" t="s">
        <v>8233</v>
      </c>
      <c r="C4106" s="69" t="s">
        <v>3654</v>
      </c>
      <c r="D4106" s="70">
        <v>29.77</v>
      </c>
      <c r="E4106" s="6" t="s">
        <v>3340</v>
      </c>
    </row>
    <row r="4107" spans="1:5" ht="15" x14ac:dyDescent="0.25">
      <c r="A4107" s="67" t="s">
        <v>8234</v>
      </c>
      <c r="B4107" s="68" t="s">
        <v>8235</v>
      </c>
      <c r="C4107" s="69" t="s">
        <v>3654</v>
      </c>
      <c r="D4107" s="70">
        <v>47.4</v>
      </c>
      <c r="E4107" s="6" t="s">
        <v>3340</v>
      </c>
    </row>
    <row r="4108" spans="1:5" ht="15" x14ac:dyDescent="0.25">
      <c r="A4108" s="67" t="s">
        <v>8236</v>
      </c>
      <c r="B4108" s="68" t="s">
        <v>8237</v>
      </c>
      <c r="C4108" s="69" t="s">
        <v>3654</v>
      </c>
      <c r="D4108" s="70">
        <v>42.92</v>
      </c>
      <c r="E4108" s="6" t="s">
        <v>3340</v>
      </c>
    </row>
    <row r="4109" spans="1:5" ht="15" x14ac:dyDescent="0.25">
      <c r="A4109" s="67" t="s">
        <v>8238</v>
      </c>
      <c r="B4109" s="68" t="s">
        <v>8239</v>
      </c>
      <c r="C4109" s="69" t="s">
        <v>3654</v>
      </c>
      <c r="D4109" s="70">
        <v>38.869999999999997</v>
      </c>
      <c r="E4109" s="6" t="s">
        <v>3340</v>
      </c>
    </row>
    <row r="4110" spans="1:5" ht="30" x14ac:dyDescent="0.25">
      <c r="A4110" s="67" t="s">
        <v>8240</v>
      </c>
      <c r="B4110" s="68" t="s">
        <v>8241</v>
      </c>
      <c r="C4110" s="69" t="s">
        <v>3654</v>
      </c>
      <c r="D4110" s="70">
        <v>56.48</v>
      </c>
      <c r="E4110" s="6" t="s">
        <v>3340</v>
      </c>
    </row>
    <row r="4111" spans="1:5" ht="15" x14ac:dyDescent="0.25">
      <c r="A4111" s="67" t="s">
        <v>8242</v>
      </c>
      <c r="B4111" s="68" t="s">
        <v>8243</v>
      </c>
      <c r="C4111" s="69"/>
      <c r="D4111" s="70"/>
      <c r="E4111" s="6" t="s">
        <v>3340</v>
      </c>
    </row>
    <row r="4112" spans="1:5" ht="15" x14ac:dyDescent="0.25">
      <c r="A4112" s="67" t="s">
        <v>8244</v>
      </c>
      <c r="B4112" s="68" t="s">
        <v>8245</v>
      </c>
      <c r="C4112" s="69" t="s">
        <v>3654</v>
      </c>
      <c r="D4112" s="70">
        <v>31.58</v>
      </c>
      <c r="E4112" s="6" t="s">
        <v>3340</v>
      </c>
    </row>
    <row r="4113" spans="1:5" ht="15" x14ac:dyDescent="0.25">
      <c r="A4113" s="67" t="s">
        <v>8246</v>
      </c>
      <c r="B4113" s="68" t="s">
        <v>8247</v>
      </c>
      <c r="C4113" s="69" t="s">
        <v>3654</v>
      </c>
      <c r="D4113" s="70">
        <v>41.99</v>
      </c>
      <c r="E4113" s="6" t="s">
        <v>3340</v>
      </c>
    </row>
    <row r="4114" spans="1:5" ht="15" x14ac:dyDescent="0.25">
      <c r="A4114" s="67" t="s">
        <v>8248</v>
      </c>
      <c r="B4114" s="68" t="s">
        <v>8249</v>
      </c>
      <c r="C4114" s="69" t="s">
        <v>3654</v>
      </c>
      <c r="D4114" s="70">
        <v>52.64</v>
      </c>
      <c r="E4114" s="6" t="s">
        <v>3340</v>
      </c>
    </row>
    <row r="4115" spans="1:5" ht="15" x14ac:dyDescent="0.25">
      <c r="A4115" s="67" t="s">
        <v>8250</v>
      </c>
      <c r="B4115" s="68" t="s">
        <v>8251</v>
      </c>
      <c r="C4115" s="69" t="s">
        <v>3654</v>
      </c>
      <c r="D4115" s="70">
        <v>27.41</v>
      </c>
      <c r="E4115" s="6" t="s">
        <v>3340</v>
      </c>
    </row>
    <row r="4116" spans="1:5" ht="15" x14ac:dyDescent="0.25">
      <c r="A4116" s="67" t="s">
        <v>8252</v>
      </c>
      <c r="B4116" s="68" t="s">
        <v>8253</v>
      </c>
      <c r="C4116" s="69" t="s">
        <v>3654</v>
      </c>
      <c r="D4116" s="70">
        <v>35.67</v>
      </c>
      <c r="E4116" s="6" t="s">
        <v>3340</v>
      </c>
    </row>
    <row r="4117" spans="1:5" ht="15" x14ac:dyDescent="0.25">
      <c r="A4117" s="67" t="s">
        <v>8254</v>
      </c>
      <c r="B4117" s="68" t="s">
        <v>8255</v>
      </c>
      <c r="C4117" s="69" t="s">
        <v>3654</v>
      </c>
      <c r="D4117" s="70">
        <v>36.520000000000003</v>
      </c>
      <c r="E4117" s="6" t="s">
        <v>3340</v>
      </c>
    </row>
    <row r="4118" spans="1:5" ht="15" x14ac:dyDescent="0.25">
      <c r="A4118" s="67" t="s">
        <v>8256</v>
      </c>
      <c r="B4118" s="68" t="s">
        <v>8257</v>
      </c>
      <c r="C4118" s="69" t="s">
        <v>3654</v>
      </c>
      <c r="D4118" s="70">
        <v>35.86</v>
      </c>
      <c r="E4118" s="6" t="s">
        <v>3340</v>
      </c>
    </row>
    <row r="4119" spans="1:5" ht="15" x14ac:dyDescent="0.25">
      <c r="A4119" s="67" t="s">
        <v>8258</v>
      </c>
      <c r="B4119" s="68" t="s">
        <v>8259</v>
      </c>
      <c r="C4119" s="69" t="s">
        <v>3654</v>
      </c>
      <c r="D4119" s="70">
        <v>46.03</v>
      </c>
      <c r="E4119" s="6" t="s">
        <v>3340</v>
      </c>
    </row>
    <row r="4120" spans="1:5" ht="15" x14ac:dyDescent="0.25">
      <c r="A4120" s="67" t="s">
        <v>8260</v>
      </c>
      <c r="B4120" s="68" t="s">
        <v>8261</v>
      </c>
      <c r="C4120" s="69" t="s">
        <v>3654</v>
      </c>
      <c r="D4120" s="70">
        <v>66.459999999999994</v>
      </c>
      <c r="E4120" s="6" t="s">
        <v>3340</v>
      </c>
    </row>
    <row r="4121" spans="1:5" ht="15" x14ac:dyDescent="0.25">
      <c r="A4121" s="67" t="s">
        <v>8262</v>
      </c>
      <c r="B4121" s="68" t="s">
        <v>8263</v>
      </c>
      <c r="C4121" s="69" t="s">
        <v>3654</v>
      </c>
      <c r="D4121" s="70">
        <v>60.77</v>
      </c>
      <c r="E4121" s="6" t="s">
        <v>3340</v>
      </c>
    </row>
    <row r="4122" spans="1:5" ht="15" x14ac:dyDescent="0.25">
      <c r="A4122" s="67" t="s">
        <v>8264</v>
      </c>
      <c r="B4122" s="68" t="s">
        <v>8265</v>
      </c>
      <c r="C4122" s="69" t="s">
        <v>3654</v>
      </c>
      <c r="D4122" s="70">
        <v>31.37</v>
      </c>
      <c r="E4122" s="6" t="s">
        <v>3340</v>
      </c>
    </row>
    <row r="4123" spans="1:5" ht="15" x14ac:dyDescent="0.25">
      <c r="A4123" s="67" t="s">
        <v>8266</v>
      </c>
      <c r="B4123" s="68" t="s">
        <v>8267</v>
      </c>
      <c r="C4123" s="69" t="s">
        <v>3654</v>
      </c>
      <c r="D4123" s="70">
        <v>75.010000000000005</v>
      </c>
      <c r="E4123" s="6" t="s">
        <v>3340</v>
      </c>
    </row>
    <row r="4124" spans="1:5" ht="15" x14ac:dyDescent="0.25">
      <c r="A4124" s="67" t="s">
        <v>8268</v>
      </c>
      <c r="B4124" s="68" t="s">
        <v>8269</v>
      </c>
      <c r="C4124" s="69" t="s">
        <v>3343</v>
      </c>
      <c r="D4124" s="70">
        <v>51.35</v>
      </c>
      <c r="E4124" s="6" t="s">
        <v>3340</v>
      </c>
    </row>
    <row r="4125" spans="1:5" ht="30" x14ac:dyDescent="0.25">
      <c r="A4125" s="67" t="s">
        <v>8270</v>
      </c>
      <c r="B4125" s="68" t="s">
        <v>8271</v>
      </c>
      <c r="C4125" s="69" t="s">
        <v>3343</v>
      </c>
      <c r="D4125" s="70">
        <v>116.2</v>
      </c>
      <c r="E4125" s="6" t="s">
        <v>3340</v>
      </c>
    </row>
    <row r="4126" spans="1:5" ht="15" x14ac:dyDescent="0.25">
      <c r="A4126" s="67" t="s">
        <v>8272</v>
      </c>
      <c r="B4126" s="68" t="s">
        <v>8273</v>
      </c>
      <c r="C4126" s="69"/>
      <c r="D4126" s="70"/>
      <c r="E4126" s="6" t="s">
        <v>3340</v>
      </c>
    </row>
    <row r="4127" spans="1:5" ht="15" x14ac:dyDescent="0.25">
      <c r="A4127" s="67" t="s">
        <v>8274</v>
      </c>
      <c r="B4127" s="68" t="s">
        <v>8275</v>
      </c>
      <c r="C4127" s="69" t="s">
        <v>3654</v>
      </c>
      <c r="D4127" s="70">
        <v>40.21</v>
      </c>
      <c r="E4127" s="6" t="s">
        <v>3340</v>
      </c>
    </row>
    <row r="4128" spans="1:5" ht="15" x14ac:dyDescent="0.25">
      <c r="A4128" s="67" t="s">
        <v>8276</v>
      </c>
      <c r="B4128" s="68" t="s">
        <v>8277</v>
      </c>
      <c r="C4128" s="69" t="s">
        <v>3654</v>
      </c>
      <c r="D4128" s="70">
        <v>47.21</v>
      </c>
      <c r="E4128" s="6" t="s">
        <v>3340</v>
      </c>
    </row>
    <row r="4129" spans="1:5" ht="15" x14ac:dyDescent="0.25">
      <c r="A4129" s="67" t="s">
        <v>8278</v>
      </c>
      <c r="B4129" s="68" t="s">
        <v>8279</v>
      </c>
      <c r="C4129" s="69" t="s">
        <v>3654</v>
      </c>
      <c r="D4129" s="70">
        <v>70.510000000000005</v>
      </c>
      <c r="E4129" s="6" t="s">
        <v>3340</v>
      </c>
    </row>
    <row r="4130" spans="1:5" ht="15" x14ac:dyDescent="0.25">
      <c r="A4130" s="67" t="s">
        <v>8280</v>
      </c>
      <c r="B4130" s="68" t="s">
        <v>8281</v>
      </c>
      <c r="C4130" s="69" t="s">
        <v>3654</v>
      </c>
      <c r="D4130" s="70">
        <v>78.510000000000005</v>
      </c>
      <c r="E4130" s="6" t="s">
        <v>3340</v>
      </c>
    </row>
    <row r="4131" spans="1:5" ht="15" x14ac:dyDescent="0.25">
      <c r="A4131" s="67" t="s">
        <v>8282</v>
      </c>
      <c r="B4131" s="68" t="s">
        <v>8283</v>
      </c>
      <c r="C4131" s="69" t="s">
        <v>3654</v>
      </c>
      <c r="D4131" s="70">
        <v>104.65</v>
      </c>
      <c r="E4131" s="6" t="s">
        <v>3340</v>
      </c>
    </row>
    <row r="4132" spans="1:5" ht="15" x14ac:dyDescent="0.25">
      <c r="A4132" s="67" t="s">
        <v>8284</v>
      </c>
      <c r="B4132" s="68" t="s">
        <v>8285</v>
      </c>
      <c r="C4132" s="69" t="s">
        <v>3654</v>
      </c>
      <c r="D4132" s="70">
        <v>230.03</v>
      </c>
      <c r="E4132" s="6" t="s">
        <v>3340</v>
      </c>
    </row>
    <row r="4133" spans="1:5" ht="15" x14ac:dyDescent="0.25">
      <c r="A4133" s="67" t="s">
        <v>8286</v>
      </c>
      <c r="B4133" s="68" t="s">
        <v>8287</v>
      </c>
      <c r="C4133" s="69" t="s">
        <v>3654</v>
      </c>
      <c r="D4133" s="70">
        <v>287.10000000000002</v>
      </c>
      <c r="E4133" s="6" t="s">
        <v>3340</v>
      </c>
    </row>
    <row r="4134" spans="1:5" ht="15" x14ac:dyDescent="0.25">
      <c r="A4134" s="67" t="s">
        <v>8288</v>
      </c>
      <c r="B4134" s="68" t="s">
        <v>8289</v>
      </c>
      <c r="C4134" s="69" t="s">
        <v>3654</v>
      </c>
      <c r="D4134" s="70">
        <v>397.19</v>
      </c>
      <c r="E4134" s="6" t="s">
        <v>3340</v>
      </c>
    </row>
    <row r="4135" spans="1:5" ht="15" x14ac:dyDescent="0.25">
      <c r="A4135" s="67" t="s">
        <v>8290</v>
      </c>
      <c r="B4135" s="68" t="s">
        <v>8291</v>
      </c>
      <c r="C4135" s="69" t="s">
        <v>3654</v>
      </c>
      <c r="D4135" s="70">
        <v>44.28</v>
      </c>
      <c r="E4135" s="6" t="s">
        <v>3340</v>
      </c>
    </row>
    <row r="4136" spans="1:5" ht="15" x14ac:dyDescent="0.25">
      <c r="A4136" s="67" t="s">
        <v>8292</v>
      </c>
      <c r="B4136" s="68" t="s">
        <v>8293</v>
      </c>
      <c r="C4136" s="69"/>
      <c r="D4136" s="70"/>
      <c r="E4136" s="6" t="s">
        <v>3340</v>
      </c>
    </row>
    <row r="4137" spans="1:5" ht="15" x14ac:dyDescent="0.25">
      <c r="A4137" s="67" t="s">
        <v>8294</v>
      </c>
      <c r="B4137" s="68" t="s">
        <v>8295</v>
      </c>
      <c r="C4137" s="69" t="s">
        <v>3343</v>
      </c>
      <c r="D4137" s="70">
        <v>16.579999999999998</v>
      </c>
      <c r="E4137" s="6" t="s">
        <v>3340</v>
      </c>
    </row>
    <row r="4138" spans="1:5" ht="15" x14ac:dyDescent="0.25">
      <c r="A4138" s="67" t="s">
        <v>8296</v>
      </c>
      <c r="B4138" s="68" t="s">
        <v>8297</v>
      </c>
      <c r="C4138" s="69" t="s">
        <v>3343</v>
      </c>
      <c r="D4138" s="70">
        <v>19.72</v>
      </c>
      <c r="E4138" s="6" t="s">
        <v>3340</v>
      </c>
    </row>
    <row r="4139" spans="1:5" ht="15" x14ac:dyDescent="0.25">
      <c r="A4139" s="67" t="s">
        <v>8298</v>
      </c>
      <c r="B4139" s="68" t="s">
        <v>8299</v>
      </c>
      <c r="C4139" s="69" t="s">
        <v>3343</v>
      </c>
      <c r="D4139" s="70">
        <v>20.14</v>
      </c>
      <c r="E4139" s="6" t="s">
        <v>3340</v>
      </c>
    </row>
    <row r="4140" spans="1:5" ht="15" x14ac:dyDescent="0.25">
      <c r="A4140" s="67" t="s">
        <v>8300</v>
      </c>
      <c r="B4140" s="68" t="s">
        <v>8301</v>
      </c>
      <c r="C4140" s="69"/>
      <c r="D4140" s="70"/>
      <c r="E4140" s="6" t="s">
        <v>3340</v>
      </c>
    </row>
    <row r="4141" spans="1:5" ht="15" x14ac:dyDescent="0.25">
      <c r="A4141" s="67" t="s">
        <v>8302</v>
      </c>
      <c r="B4141" s="68" t="s">
        <v>8303</v>
      </c>
      <c r="C4141" s="69" t="s">
        <v>3343</v>
      </c>
      <c r="D4141" s="70">
        <v>297.27999999999997</v>
      </c>
      <c r="E4141" s="6" t="s">
        <v>3340</v>
      </c>
    </row>
    <row r="4142" spans="1:5" ht="15" x14ac:dyDescent="0.25">
      <c r="A4142" s="67" t="s">
        <v>8304</v>
      </c>
      <c r="B4142" s="68" t="s">
        <v>8305</v>
      </c>
      <c r="C4142" s="69" t="s">
        <v>3343</v>
      </c>
      <c r="D4142" s="70">
        <v>306.91000000000003</v>
      </c>
      <c r="E4142" s="6" t="s">
        <v>3340</v>
      </c>
    </row>
    <row r="4143" spans="1:5" ht="15" x14ac:dyDescent="0.25">
      <c r="A4143" s="67" t="s">
        <v>8306</v>
      </c>
      <c r="B4143" s="68" t="s">
        <v>8307</v>
      </c>
      <c r="C4143" s="69" t="s">
        <v>3343</v>
      </c>
      <c r="D4143" s="70">
        <v>356.1</v>
      </c>
      <c r="E4143" s="6" t="s">
        <v>3340</v>
      </c>
    </row>
    <row r="4144" spans="1:5" ht="15" x14ac:dyDescent="0.25">
      <c r="A4144" s="67" t="s">
        <v>8308</v>
      </c>
      <c r="B4144" s="68" t="s">
        <v>8309</v>
      </c>
      <c r="C4144" s="69" t="s">
        <v>3343</v>
      </c>
      <c r="D4144" s="70">
        <v>293</v>
      </c>
      <c r="E4144" s="6" t="s">
        <v>3340</v>
      </c>
    </row>
    <row r="4145" spans="1:5" ht="15" x14ac:dyDescent="0.25">
      <c r="A4145" s="67" t="s">
        <v>8310</v>
      </c>
      <c r="B4145" s="68" t="s">
        <v>8311</v>
      </c>
      <c r="C4145" s="69" t="s">
        <v>3343</v>
      </c>
      <c r="D4145" s="70">
        <v>427.16</v>
      </c>
      <c r="E4145" s="6" t="s">
        <v>3340</v>
      </c>
    </row>
    <row r="4146" spans="1:5" ht="15" x14ac:dyDescent="0.25">
      <c r="A4146" s="67" t="s">
        <v>8312</v>
      </c>
      <c r="B4146" s="68" t="s">
        <v>8313</v>
      </c>
      <c r="C4146" s="69" t="s">
        <v>3343</v>
      </c>
      <c r="D4146" s="70">
        <v>610.97</v>
      </c>
      <c r="E4146" s="6" t="s">
        <v>3340</v>
      </c>
    </row>
    <row r="4147" spans="1:5" ht="15" x14ac:dyDescent="0.25">
      <c r="A4147" s="67" t="s">
        <v>8314</v>
      </c>
      <c r="B4147" s="68" t="s">
        <v>8315</v>
      </c>
      <c r="C4147" s="69" t="s">
        <v>3343</v>
      </c>
      <c r="D4147" s="70">
        <v>822.42</v>
      </c>
      <c r="E4147" s="6" t="s">
        <v>3340</v>
      </c>
    </row>
    <row r="4148" spans="1:5" ht="15" x14ac:dyDescent="0.25">
      <c r="A4148" s="67" t="s">
        <v>8316</v>
      </c>
      <c r="B4148" s="68" t="s">
        <v>8317</v>
      </c>
      <c r="C4148" s="69" t="s">
        <v>3343</v>
      </c>
      <c r="D4148" s="70">
        <v>1102.5999999999999</v>
      </c>
      <c r="E4148" s="6" t="s">
        <v>3340</v>
      </c>
    </row>
    <row r="4149" spans="1:5" ht="15" x14ac:dyDescent="0.25">
      <c r="A4149" s="67" t="s">
        <v>8318</v>
      </c>
      <c r="B4149" s="68" t="s">
        <v>8319</v>
      </c>
      <c r="C4149" s="69" t="s">
        <v>3343</v>
      </c>
      <c r="D4149" s="70">
        <v>1647.33</v>
      </c>
      <c r="E4149" s="6" t="s">
        <v>3340</v>
      </c>
    </row>
    <row r="4150" spans="1:5" ht="15" x14ac:dyDescent="0.25">
      <c r="A4150" s="67" t="s">
        <v>8320</v>
      </c>
      <c r="B4150" s="68" t="s">
        <v>8321</v>
      </c>
      <c r="C4150" s="69" t="s">
        <v>3343</v>
      </c>
      <c r="D4150" s="70">
        <v>3581.44</v>
      </c>
      <c r="E4150" s="6" t="s">
        <v>3340</v>
      </c>
    </row>
    <row r="4151" spans="1:5" ht="15" x14ac:dyDescent="0.25">
      <c r="A4151" s="67" t="s">
        <v>8322</v>
      </c>
      <c r="B4151" s="68" t="s">
        <v>8323</v>
      </c>
      <c r="C4151" s="69" t="s">
        <v>3343</v>
      </c>
      <c r="D4151" s="70">
        <v>2197.73</v>
      </c>
      <c r="E4151" s="6" t="s">
        <v>3340</v>
      </c>
    </row>
    <row r="4152" spans="1:5" ht="15" x14ac:dyDescent="0.25">
      <c r="A4152" s="67" t="s">
        <v>8324</v>
      </c>
      <c r="B4152" s="68" t="s">
        <v>8325</v>
      </c>
      <c r="C4152" s="69" t="s">
        <v>3343</v>
      </c>
      <c r="D4152" s="70">
        <v>5183.6000000000004</v>
      </c>
      <c r="E4152" s="6" t="s">
        <v>3340</v>
      </c>
    </row>
    <row r="4153" spans="1:5" ht="15" x14ac:dyDescent="0.25">
      <c r="A4153" s="67" t="s">
        <v>8326</v>
      </c>
      <c r="B4153" s="68" t="s">
        <v>8327</v>
      </c>
      <c r="C4153" s="69" t="s">
        <v>3343</v>
      </c>
      <c r="D4153" s="70">
        <v>100.18</v>
      </c>
      <c r="E4153" s="6" t="s">
        <v>3340</v>
      </c>
    </row>
    <row r="4154" spans="1:5" ht="15" x14ac:dyDescent="0.25">
      <c r="A4154" s="67" t="s">
        <v>8328</v>
      </c>
      <c r="B4154" s="68" t="s">
        <v>8329</v>
      </c>
      <c r="C4154" s="69" t="s">
        <v>3343</v>
      </c>
      <c r="D4154" s="70">
        <v>168.67</v>
      </c>
      <c r="E4154" s="6" t="s">
        <v>3340</v>
      </c>
    </row>
    <row r="4155" spans="1:5" ht="15" x14ac:dyDescent="0.25">
      <c r="A4155" s="67" t="s">
        <v>8330</v>
      </c>
      <c r="B4155" s="68" t="s">
        <v>8331</v>
      </c>
      <c r="C4155" s="69" t="s">
        <v>3343</v>
      </c>
      <c r="D4155" s="70">
        <v>171.94</v>
      </c>
      <c r="E4155" s="6" t="s">
        <v>3340</v>
      </c>
    </row>
    <row r="4156" spans="1:5" ht="15" x14ac:dyDescent="0.25">
      <c r="A4156" s="67" t="s">
        <v>8332</v>
      </c>
      <c r="B4156" s="68" t="s">
        <v>8333</v>
      </c>
      <c r="C4156" s="69"/>
      <c r="D4156" s="70"/>
      <c r="E4156" s="6" t="s">
        <v>3340</v>
      </c>
    </row>
    <row r="4157" spans="1:5" ht="15" x14ac:dyDescent="0.25">
      <c r="A4157" s="67" t="s">
        <v>8334</v>
      </c>
      <c r="B4157" s="68" t="s">
        <v>8335</v>
      </c>
      <c r="C4157" s="69" t="s">
        <v>3343</v>
      </c>
      <c r="D4157" s="70">
        <v>100.55</v>
      </c>
      <c r="E4157" s="6" t="s">
        <v>3340</v>
      </c>
    </row>
    <row r="4158" spans="1:5" ht="30" x14ac:dyDescent="0.25">
      <c r="A4158" s="67" t="s">
        <v>8336</v>
      </c>
      <c r="B4158" s="68" t="s">
        <v>8337</v>
      </c>
      <c r="C4158" s="69" t="s">
        <v>3343</v>
      </c>
      <c r="D4158" s="70">
        <v>289.85000000000002</v>
      </c>
      <c r="E4158" s="6" t="s">
        <v>3340</v>
      </c>
    </row>
    <row r="4159" spans="1:5" ht="30" x14ac:dyDescent="0.25">
      <c r="A4159" s="67" t="s">
        <v>8338</v>
      </c>
      <c r="B4159" s="68" t="s">
        <v>8339</v>
      </c>
      <c r="C4159" s="69" t="s">
        <v>3343</v>
      </c>
      <c r="D4159" s="70">
        <v>487.13</v>
      </c>
      <c r="E4159" s="6" t="s">
        <v>3340</v>
      </c>
    </row>
    <row r="4160" spans="1:5" ht="30" x14ac:dyDescent="0.25">
      <c r="A4160" s="67" t="s">
        <v>8340</v>
      </c>
      <c r="B4160" s="68" t="s">
        <v>8341</v>
      </c>
      <c r="C4160" s="69" t="s">
        <v>3343</v>
      </c>
      <c r="D4160" s="70">
        <v>378.79</v>
      </c>
      <c r="E4160" s="6" t="s">
        <v>3340</v>
      </c>
    </row>
    <row r="4161" spans="1:5" ht="15" x14ac:dyDescent="0.25">
      <c r="A4161" s="67" t="s">
        <v>8342</v>
      </c>
      <c r="B4161" s="68" t="s">
        <v>8343</v>
      </c>
      <c r="C4161" s="69" t="s">
        <v>3343</v>
      </c>
      <c r="D4161" s="70">
        <v>147.35</v>
      </c>
      <c r="E4161" s="6" t="s">
        <v>3340</v>
      </c>
    </row>
    <row r="4162" spans="1:5" ht="30" x14ac:dyDescent="0.25">
      <c r="A4162" s="67" t="s">
        <v>8344</v>
      </c>
      <c r="B4162" s="68" t="s">
        <v>8345</v>
      </c>
      <c r="C4162" s="69" t="s">
        <v>3343</v>
      </c>
      <c r="D4162" s="70">
        <v>4208.01</v>
      </c>
      <c r="E4162" s="6" t="s">
        <v>3340</v>
      </c>
    </row>
    <row r="4163" spans="1:5" ht="15" x14ac:dyDescent="0.25">
      <c r="A4163" s="67" t="s">
        <v>8346</v>
      </c>
      <c r="B4163" s="68" t="s">
        <v>8347</v>
      </c>
      <c r="C4163" s="69" t="s">
        <v>3343</v>
      </c>
      <c r="D4163" s="70">
        <v>154.69999999999999</v>
      </c>
      <c r="E4163" s="6" t="s">
        <v>3340</v>
      </c>
    </row>
    <row r="4164" spans="1:5" ht="30" x14ac:dyDescent="0.25">
      <c r="A4164" s="67" t="s">
        <v>8348</v>
      </c>
      <c r="B4164" s="68" t="s">
        <v>8349</v>
      </c>
      <c r="C4164" s="69" t="s">
        <v>3343</v>
      </c>
      <c r="D4164" s="70">
        <v>3169.51</v>
      </c>
      <c r="E4164" s="6" t="s">
        <v>3340</v>
      </c>
    </row>
    <row r="4165" spans="1:5" ht="15" x14ac:dyDescent="0.25">
      <c r="A4165" s="67" t="s">
        <v>8350</v>
      </c>
      <c r="B4165" s="68" t="s">
        <v>8351</v>
      </c>
      <c r="C4165" s="69" t="s">
        <v>3343</v>
      </c>
      <c r="D4165" s="70">
        <v>176.03</v>
      </c>
      <c r="E4165" s="6" t="s">
        <v>3340</v>
      </c>
    </row>
    <row r="4166" spans="1:5" ht="15" x14ac:dyDescent="0.25">
      <c r="A4166" s="67" t="s">
        <v>8352</v>
      </c>
      <c r="B4166" s="68" t="s">
        <v>8353</v>
      </c>
      <c r="C4166" s="69" t="s">
        <v>3343</v>
      </c>
      <c r="D4166" s="70">
        <v>307.54000000000002</v>
      </c>
      <c r="E4166" s="6" t="s">
        <v>3340</v>
      </c>
    </row>
    <row r="4167" spans="1:5" ht="15" x14ac:dyDescent="0.25">
      <c r="A4167" s="67" t="s">
        <v>8354</v>
      </c>
      <c r="B4167" s="68" t="s">
        <v>8355</v>
      </c>
      <c r="C4167" s="69"/>
      <c r="D4167" s="70"/>
      <c r="E4167" s="6" t="s">
        <v>3340</v>
      </c>
    </row>
    <row r="4168" spans="1:5" ht="15" x14ac:dyDescent="0.25">
      <c r="A4168" s="67" t="s">
        <v>8356</v>
      </c>
      <c r="B4168" s="68" t="s">
        <v>8357</v>
      </c>
      <c r="C4168" s="69" t="s">
        <v>3343</v>
      </c>
      <c r="D4168" s="70">
        <v>658.03</v>
      </c>
      <c r="E4168" s="6" t="s">
        <v>3340</v>
      </c>
    </row>
    <row r="4169" spans="1:5" ht="15" x14ac:dyDescent="0.25">
      <c r="A4169" s="67" t="s">
        <v>8358</v>
      </c>
      <c r="B4169" s="68" t="s">
        <v>8359</v>
      </c>
      <c r="C4169" s="69" t="s">
        <v>3343</v>
      </c>
      <c r="D4169" s="70">
        <v>339.78</v>
      </c>
      <c r="E4169" s="6" t="s">
        <v>3340</v>
      </c>
    </row>
    <row r="4170" spans="1:5" ht="15" x14ac:dyDescent="0.25">
      <c r="A4170" s="67" t="s">
        <v>8360</v>
      </c>
      <c r="B4170" s="68" t="s">
        <v>8361</v>
      </c>
      <c r="C4170" s="69" t="s">
        <v>3343</v>
      </c>
      <c r="D4170" s="70">
        <v>187.48</v>
      </c>
      <c r="E4170" s="6" t="s">
        <v>3340</v>
      </c>
    </row>
    <row r="4171" spans="1:5" ht="15" x14ac:dyDescent="0.25">
      <c r="A4171" s="67" t="s">
        <v>8362</v>
      </c>
      <c r="B4171" s="68" t="s">
        <v>8363</v>
      </c>
      <c r="C4171" s="69" t="s">
        <v>3343</v>
      </c>
      <c r="D4171" s="70">
        <v>461.82</v>
      </c>
      <c r="E4171" s="6" t="s">
        <v>3340</v>
      </c>
    </row>
    <row r="4172" spans="1:5" ht="15" x14ac:dyDescent="0.25">
      <c r="A4172" s="67" t="s">
        <v>8364</v>
      </c>
      <c r="B4172" s="68" t="s">
        <v>8365</v>
      </c>
      <c r="C4172" s="69"/>
      <c r="D4172" s="70"/>
      <c r="E4172" s="6" t="s">
        <v>3340</v>
      </c>
    </row>
    <row r="4173" spans="1:5" ht="15" x14ac:dyDescent="0.25">
      <c r="A4173" s="67" t="s">
        <v>8366</v>
      </c>
      <c r="B4173" s="68" t="s">
        <v>8367</v>
      </c>
      <c r="C4173" s="69" t="s">
        <v>3343</v>
      </c>
      <c r="D4173" s="70">
        <v>186.31</v>
      </c>
      <c r="E4173" s="6" t="s">
        <v>3340</v>
      </c>
    </row>
    <row r="4174" spans="1:5" ht="30" x14ac:dyDescent="0.25">
      <c r="A4174" s="67" t="s">
        <v>8368</v>
      </c>
      <c r="B4174" s="68" t="s">
        <v>8369</v>
      </c>
      <c r="C4174" s="69" t="s">
        <v>3343</v>
      </c>
      <c r="D4174" s="70">
        <v>402.63</v>
      </c>
      <c r="E4174" s="6" t="s">
        <v>3340</v>
      </c>
    </row>
    <row r="4175" spans="1:5" ht="15" x14ac:dyDescent="0.25">
      <c r="A4175" s="67" t="s">
        <v>8370</v>
      </c>
      <c r="B4175" s="68" t="s">
        <v>8371</v>
      </c>
      <c r="C4175" s="69"/>
      <c r="D4175" s="70"/>
      <c r="E4175" s="6" t="s">
        <v>3340</v>
      </c>
    </row>
    <row r="4176" spans="1:5" ht="15" x14ac:dyDescent="0.25">
      <c r="A4176" s="67" t="s">
        <v>8372</v>
      </c>
      <c r="B4176" s="68" t="s">
        <v>8373</v>
      </c>
      <c r="C4176" s="69" t="s">
        <v>3343</v>
      </c>
      <c r="D4176" s="70">
        <v>154.19</v>
      </c>
      <c r="E4176" s="6" t="s">
        <v>3340</v>
      </c>
    </row>
    <row r="4177" spans="1:5" ht="30" x14ac:dyDescent="0.25">
      <c r="A4177" s="67" t="s">
        <v>8374</v>
      </c>
      <c r="B4177" s="68" t="s">
        <v>8375</v>
      </c>
      <c r="C4177" s="69" t="s">
        <v>3343</v>
      </c>
      <c r="D4177" s="70">
        <v>154.69</v>
      </c>
      <c r="E4177" s="6" t="s">
        <v>3340</v>
      </c>
    </row>
    <row r="4178" spans="1:5" ht="15" x14ac:dyDescent="0.25">
      <c r="A4178" s="67" t="s">
        <v>8376</v>
      </c>
      <c r="B4178" s="68" t="s">
        <v>8377</v>
      </c>
      <c r="C4178" s="69"/>
      <c r="D4178" s="70"/>
      <c r="E4178" s="6" t="s">
        <v>3340</v>
      </c>
    </row>
    <row r="4179" spans="1:5" ht="15" x14ac:dyDescent="0.25">
      <c r="A4179" s="67" t="s">
        <v>8378</v>
      </c>
      <c r="B4179" s="68" t="s">
        <v>8379</v>
      </c>
      <c r="C4179" s="69" t="s">
        <v>3343</v>
      </c>
      <c r="D4179" s="70">
        <v>108.06</v>
      </c>
      <c r="E4179" s="6" t="s">
        <v>3340</v>
      </c>
    </row>
    <row r="4180" spans="1:5" ht="15" x14ac:dyDescent="0.25">
      <c r="A4180" s="67" t="s">
        <v>8380</v>
      </c>
      <c r="B4180" s="68" t="s">
        <v>8381</v>
      </c>
      <c r="C4180" s="69" t="s">
        <v>3343</v>
      </c>
      <c r="D4180" s="70">
        <v>95.46</v>
      </c>
      <c r="E4180" s="6" t="s">
        <v>3340</v>
      </c>
    </row>
    <row r="4181" spans="1:5" ht="15" x14ac:dyDescent="0.25">
      <c r="A4181" s="67" t="s">
        <v>8382</v>
      </c>
      <c r="B4181" s="68" t="s">
        <v>8383</v>
      </c>
      <c r="C4181" s="69" t="s">
        <v>3343</v>
      </c>
      <c r="D4181" s="70">
        <v>53.38</v>
      </c>
      <c r="E4181" s="6" t="s">
        <v>3340</v>
      </c>
    </row>
    <row r="4182" spans="1:5" ht="15" x14ac:dyDescent="0.25">
      <c r="A4182" s="67" t="s">
        <v>8384</v>
      </c>
      <c r="B4182" s="68" t="s">
        <v>8385</v>
      </c>
      <c r="C4182" s="69" t="s">
        <v>3343</v>
      </c>
      <c r="D4182" s="70">
        <v>149.28</v>
      </c>
      <c r="E4182" s="6" t="s">
        <v>3340</v>
      </c>
    </row>
    <row r="4183" spans="1:5" ht="15" x14ac:dyDescent="0.25">
      <c r="A4183" s="67" t="s">
        <v>8386</v>
      </c>
      <c r="B4183" s="68" t="s">
        <v>8387</v>
      </c>
      <c r="C4183" s="69" t="s">
        <v>3343</v>
      </c>
      <c r="D4183" s="70">
        <v>461.92</v>
      </c>
      <c r="E4183" s="6" t="s">
        <v>3340</v>
      </c>
    </row>
    <row r="4184" spans="1:5" ht="15" x14ac:dyDescent="0.25">
      <c r="A4184" s="67" t="s">
        <v>8388</v>
      </c>
      <c r="B4184" s="68" t="s">
        <v>8389</v>
      </c>
      <c r="C4184" s="69" t="s">
        <v>3343</v>
      </c>
      <c r="D4184" s="70">
        <v>5.94</v>
      </c>
      <c r="E4184" s="6" t="s">
        <v>3340</v>
      </c>
    </row>
    <row r="4185" spans="1:5" ht="15" x14ac:dyDescent="0.25">
      <c r="A4185" s="67" t="s">
        <v>8390</v>
      </c>
      <c r="B4185" s="68" t="s">
        <v>8391</v>
      </c>
      <c r="C4185" s="69" t="s">
        <v>3343</v>
      </c>
      <c r="D4185" s="70">
        <v>11.53</v>
      </c>
      <c r="E4185" s="6" t="s">
        <v>3340</v>
      </c>
    </row>
    <row r="4186" spans="1:5" ht="15" x14ac:dyDescent="0.25">
      <c r="A4186" s="67" t="s">
        <v>8392</v>
      </c>
      <c r="B4186" s="68" t="s">
        <v>8393</v>
      </c>
      <c r="C4186" s="69" t="s">
        <v>3343</v>
      </c>
      <c r="D4186" s="70">
        <v>67.81</v>
      </c>
      <c r="E4186" s="6" t="s">
        <v>3340</v>
      </c>
    </row>
    <row r="4187" spans="1:5" ht="15" x14ac:dyDescent="0.25">
      <c r="A4187" s="67" t="s">
        <v>8394</v>
      </c>
      <c r="B4187" s="68" t="s">
        <v>8395</v>
      </c>
      <c r="C4187" s="69" t="s">
        <v>3343</v>
      </c>
      <c r="D4187" s="70">
        <v>19.25</v>
      </c>
      <c r="E4187" s="6" t="s">
        <v>3340</v>
      </c>
    </row>
    <row r="4188" spans="1:5" ht="15" x14ac:dyDescent="0.25">
      <c r="A4188" s="67" t="s">
        <v>8396</v>
      </c>
      <c r="B4188" s="68" t="s">
        <v>8397</v>
      </c>
      <c r="C4188" s="69" t="s">
        <v>3343</v>
      </c>
      <c r="D4188" s="70">
        <v>20.64</v>
      </c>
      <c r="E4188" s="6" t="s">
        <v>3340</v>
      </c>
    </row>
    <row r="4189" spans="1:5" ht="15" x14ac:dyDescent="0.25">
      <c r="A4189" s="67" t="s">
        <v>8398</v>
      </c>
      <c r="B4189" s="68" t="s">
        <v>8399</v>
      </c>
      <c r="C4189" s="69" t="s">
        <v>3343</v>
      </c>
      <c r="D4189" s="70">
        <v>517.76</v>
      </c>
      <c r="E4189" s="6" t="s">
        <v>3340</v>
      </c>
    </row>
    <row r="4190" spans="1:5" ht="15" x14ac:dyDescent="0.25">
      <c r="A4190" s="67" t="s">
        <v>8400</v>
      </c>
      <c r="B4190" s="68" t="s">
        <v>8401</v>
      </c>
      <c r="C4190" s="69" t="s">
        <v>3343</v>
      </c>
      <c r="D4190" s="70">
        <v>106.9</v>
      </c>
      <c r="E4190" s="6" t="s">
        <v>3340</v>
      </c>
    </row>
    <row r="4191" spans="1:5" ht="15" x14ac:dyDescent="0.25">
      <c r="A4191" s="67" t="s">
        <v>8402</v>
      </c>
      <c r="B4191" s="68" t="s">
        <v>8403</v>
      </c>
      <c r="C4191" s="69" t="s">
        <v>3343</v>
      </c>
      <c r="D4191" s="70">
        <v>76.67</v>
      </c>
      <c r="E4191" s="6" t="s">
        <v>3340</v>
      </c>
    </row>
    <row r="4192" spans="1:5" ht="15" x14ac:dyDescent="0.25">
      <c r="A4192" s="67" t="s">
        <v>8404</v>
      </c>
      <c r="B4192" s="68" t="s">
        <v>8405</v>
      </c>
      <c r="C4192" s="69" t="s">
        <v>3343</v>
      </c>
      <c r="D4192" s="70">
        <v>69.83</v>
      </c>
      <c r="E4192" s="6" t="s">
        <v>3340</v>
      </c>
    </row>
    <row r="4193" spans="1:5" ht="15" x14ac:dyDescent="0.25">
      <c r="A4193" s="67" t="s">
        <v>8406</v>
      </c>
      <c r="B4193" s="68" t="s">
        <v>8407</v>
      </c>
      <c r="C4193" s="69"/>
      <c r="D4193" s="70"/>
      <c r="E4193" s="6" t="s">
        <v>3340</v>
      </c>
    </row>
    <row r="4194" spans="1:5" ht="15" x14ac:dyDescent="0.25">
      <c r="A4194" s="67" t="s">
        <v>8408</v>
      </c>
      <c r="B4194" s="68" t="s">
        <v>8409</v>
      </c>
      <c r="C4194" s="69"/>
      <c r="D4194" s="70"/>
      <c r="E4194" s="6" t="s">
        <v>3340</v>
      </c>
    </row>
    <row r="4195" spans="1:5" ht="15" x14ac:dyDescent="0.25">
      <c r="A4195" s="67" t="s">
        <v>8410</v>
      </c>
      <c r="B4195" s="68" t="s">
        <v>8411</v>
      </c>
      <c r="C4195" s="69" t="s">
        <v>3343</v>
      </c>
      <c r="D4195" s="70">
        <v>22.63</v>
      </c>
      <c r="E4195" s="6" t="s">
        <v>3340</v>
      </c>
    </row>
    <row r="4196" spans="1:5" ht="15" x14ac:dyDescent="0.25">
      <c r="A4196" s="67" t="s">
        <v>8412</v>
      </c>
      <c r="B4196" s="68" t="s">
        <v>8413</v>
      </c>
      <c r="C4196" s="69" t="s">
        <v>3343</v>
      </c>
      <c r="D4196" s="70">
        <v>25.5</v>
      </c>
      <c r="E4196" s="6" t="s">
        <v>3340</v>
      </c>
    </row>
    <row r="4197" spans="1:5" ht="15" x14ac:dyDescent="0.25">
      <c r="A4197" s="67" t="s">
        <v>8414</v>
      </c>
      <c r="B4197" s="68" t="s">
        <v>8415</v>
      </c>
      <c r="C4197" s="69" t="s">
        <v>3343</v>
      </c>
      <c r="D4197" s="70">
        <v>57.68</v>
      </c>
      <c r="E4197" s="6" t="s">
        <v>3340</v>
      </c>
    </row>
    <row r="4198" spans="1:5" ht="15" x14ac:dyDescent="0.25">
      <c r="A4198" s="67" t="s">
        <v>8416</v>
      </c>
      <c r="B4198" s="68" t="s">
        <v>8417</v>
      </c>
      <c r="C4198" s="69" t="s">
        <v>3343</v>
      </c>
      <c r="D4198" s="70">
        <v>22.77</v>
      </c>
      <c r="E4198" s="6" t="s">
        <v>3340</v>
      </c>
    </row>
    <row r="4199" spans="1:5" ht="15" x14ac:dyDescent="0.25">
      <c r="A4199" s="67" t="s">
        <v>8418</v>
      </c>
      <c r="B4199" s="68" t="s">
        <v>8419</v>
      </c>
      <c r="C4199" s="69"/>
      <c r="D4199" s="70"/>
      <c r="E4199" s="6" t="s">
        <v>3340</v>
      </c>
    </row>
    <row r="4200" spans="1:5" ht="15" x14ac:dyDescent="0.25">
      <c r="A4200" s="67" t="s">
        <v>8420</v>
      </c>
      <c r="B4200" s="68" t="s">
        <v>8421</v>
      </c>
      <c r="C4200" s="69" t="s">
        <v>3343</v>
      </c>
      <c r="D4200" s="70">
        <v>11.45</v>
      </c>
      <c r="E4200" s="6" t="s">
        <v>3340</v>
      </c>
    </row>
    <row r="4201" spans="1:5" ht="30" x14ac:dyDescent="0.25">
      <c r="A4201" s="67" t="s">
        <v>8422</v>
      </c>
      <c r="B4201" s="68" t="s">
        <v>8423</v>
      </c>
      <c r="C4201" s="69" t="s">
        <v>3451</v>
      </c>
      <c r="D4201" s="70">
        <v>105.62</v>
      </c>
      <c r="E4201" s="6" t="s">
        <v>3340</v>
      </c>
    </row>
    <row r="4202" spans="1:5" ht="15" x14ac:dyDescent="0.25">
      <c r="A4202" s="67" t="s">
        <v>8424</v>
      </c>
      <c r="B4202" s="68" t="s">
        <v>8425</v>
      </c>
      <c r="C4202" s="69"/>
      <c r="D4202" s="70"/>
      <c r="E4202" s="6" t="s">
        <v>3340</v>
      </c>
    </row>
    <row r="4203" spans="1:5" ht="15" x14ac:dyDescent="0.25">
      <c r="A4203" s="67" t="s">
        <v>8426</v>
      </c>
      <c r="B4203" s="68" t="s">
        <v>8427</v>
      </c>
      <c r="C4203" s="69" t="s">
        <v>3343</v>
      </c>
      <c r="D4203" s="70">
        <v>27.24</v>
      </c>
      <c r="E4203" s="6" t="s">
        <v>3340</v>
      </c>
    </row>
    <row r="4204" spans="1:5" ht="15" x14ac:dyDescent="0.25">
      <c r="A4204" s="67" t="s">
        <v>8428</v>
      </c>
      <c r="B4204" s="68" t="s">
        <v>8429</v>
      </c>
      <c r="C4204" s="69" t="s">
        <v>3343</v>
      </c>
      <c r="D4204" s="70">
        <v>14.37</v>
      </c>
      <c r="E4204" s="6" t="s">
        <v>3340</v>
      </c>
    </row>
    <row r="4205" spans="1:5" ht="15" x14ac:dyDescent="0.25">
      <c r="A4205" s="67" t="s">
        <v>8430</v>
      </c>
      <c r="B4205" s="68" t="s">
        <v>8431</v>
      </c>
      <c r="C4205" s="69" t="s">
        <v>3343</v>
      </c>
      <c r="D4205" s="70">
        <v>14.58</v>
      </c>
      <c r="E4205" s="6" t="s">
        <v>3340</v>
      </c>
    </row>
    <row r="4206" spans="1:5" ht="15" x14ac:dyDescent="0.25">
      <c r="A4206" s="67" t="s">
        <v>8432</v>
      </c>
      <c r="B4206" s="68" t="s">
        <v>8433</v>
      </c>
      <c r="C4206" s="69"/>
      <c r="D4206" s="70"/>
      <c r="E4206" s="6" t="s">
        <v>3340</v>
      </c>
    </row>
    <row r="4207" spans="1:5" ht="15" x14ac:dyDescent="0.25">
      <c r="A4207" s="67" t="s">
        <v>8434</v>
      </c>
      <c r="B4207" s="68" t="s">
        <v>8435</v>
      </c>
      <c r="C4207" s="69" t="s">
        <v>3343</v>
      </c>
      <c r="D4207" s="70">
        <v>24.81</v>
      </c>
      <c r="E4207" s="6" t="s">
        <v>3340</v>
      </c>
    </row>
    <row r="4208" spans="1:5" ht="15" x14ac:dyDescent="0.25">
      <c r="A4208" s="67" t="s">
        <v>8436</v>
      </c>
      <c r="B4208" s="68" t="s">
        <v>8437</v>
      </c>
      <c r="C4208" s="69" t="s">
        <v>3343</v>
      </c>
      <c r="D4208" s="70">
        <v>19.579999999999998</v>
      </c>
      <c r="E4208" s="6" t="s">
        <v>3340</v>
      </c>
    </row>
    <row r="4209" spans="1:5" ht="15" x14ac:dyDescent="0.25">
      <c r="A4209" s="67" t="s">
        <v>8438</v>
      </c>
      <c r="B4209" s="68" t="s">
        <v>8439</v>
      </c>
      <c r="C4209" s="69" t="s">
        <v>3343</v>
      </c>
      <c r="D4209" s="70">
        <v>15.2</v>
      </c>
      <c r="E4209" s="6" t="s">
        <v>3340</v>
      </c>
    </row>
    <row r="4210" spans="1:5" ht="15" x14ac:dyDescent="0.25">
      <c r="A4210" s="67" t="s">
        <v>8440</v>
      </c>
      <c r="B4210" s="68" t="s">
        <v>8441</v>
      </c>
      <c r="C4210" s="69" t="s">
        <v>3343</v>
      </c>
      <c r="D4210" s="70">
        <v>24.21</v>
      </c>
      <c r="E4210" s="6" t="s">
        <v>3340</v>
      </c>
    </row>
    <row r="4211" spans="1:5" ht="15" x14ac:dyDescent="0.25">
      <c r="A4211" s="67" t="s">
        <v>8442</v>
      </c>
      <c r="B4211" s="68" t="s">
        <v>8443</v>
      </c>
      <c r="C4211" s="69" t="s">
        <v>3343</v>
      </c>
      <c r="D4211" s="70">
        <v>21.58</v>
      </c>
      <c r="E4211" s="6" t="s">
        <v>3340</v>
      </c>
    </row>
    <row r="4212" spans="1:5" ht="30" x14ac:dyDescent="0.25">
      <c r="A4212" s="67" t="s">
        <v>8444</v>
      </c>
      <c r="B4212" s="68" t="s">
        <v>8445</v>
      </c>
      <c r="C4212" s="69" t="s">
        <v>3343</v>
      </c>
      <c r="D4212" s="70">
        <v>33.159999999999997</v>
      </c>
      <c r="E4212" s="6" t="s">
        <v>3340</v>
      </c>
    </row>
    <row r="4213" spans="1:5" ht="30" x14ac:dyDescent="0.25">
      <c r="A4213" s="67" t="s">
        <v>8446</v>
      </c>
      <c r="B4213" s="68" t="s">
        <v>8447</v>
      </c>
      <c r="C4213" s="69" t="s">
        <v>3343</v>
      </c>
      <c r="D4213" s="70">
        <v>17.75</v>
      </c>
      <c r="E4213" s="6" t="s">
        <v>3340</v>
      </c>
    </row>
    <row r="4214" spans="1:5" ht="30" x14ac:dyDescent="0.25">
      <c r="A4214" s="67" t="s">
        <v>8448</v>
      </c>
      <c r="B4214" s="68" t="s">
        <v>8449</v>
      </c>
      <c r="C4214" s="69" t="s">
        <v>3343</v>
      </c>
      <c r="D4214" s="70">
        <v>18.8</v>
      </c>
      <c r="E4214" s="6" t="s">
        <v>3340</v>
      </c>
    </row>
    <row r="4215" spans="1:5" ht="15" x14ac:dyDescent="0.25">
      <c r="A4215" s="67" t="s">
        <v>8450</v>
      </c>
      <c r="B4215" s="68" t="s">
        <v>8451</v>
      </c>
      <c r="C4215" s="69" t="s">
        <v>3343</v>
      </c>
      <c r="D4215" s="70">
        <v>23.91</v>
      </c>
      <c r="E4215" s="6" t="s">
        <v>3340</v>
      </c>
    </row>
    <row r="4216" spans="1:5" ht="15" x14ac:dyDescent="0.25">
      <c r="A4216" s="67" t="s">
        <v>8452</v>
      </c>
      <c r="B4216" s="68" t="s">
        <v>8453</v>
      </c>
      <c r="C4216" s="69" t="s">
        <v>3343</v>
      </c>
      <c r="D4216" s="70">
        <v>20.37</v>
      </c>
      <c r="E4216" s="6" t="s">
        <v>3340</v>
      </c>
    </row>
    <row r="4217" spans="1:5" ht="15" x14ac:dyDescent="0.25">
      <c r="A4217" s="67" t="s">
        <v>8454</v>
      </c>
      <c r="B4217" s="68" t="s">
        <v>8455</v>
      </c>
      <c r="C4217" s="69" t="s">
        <v>3343</v>
      </c>
      <c r="D4217" s="70">
        <v>20</v>
      </c>
      <c r="E4217" s="6" t="s">
        <v>3340</v>
      </c>
    </row>
    <row r="4218" spans="1:5" ht="15" x14ac:dyDescent="0.25">
      <c r="A4218" s="67" t="s">
        <v>8456</v>
      </c>
      <c r="B4218" s="68" t="s">
        <v>8457</v>
      </c>
      <c r="C4218" s="69" t="s">
        <v>3343</v>
      </c>
      <c r="D4218" s="70">
        <v>17.39</v>
      </c>
      <c r="E4218" s="6" t="s">
        <v>3340</v>
      </c>
    </row>
    <row r="4219" spans="1:5" ht="15" x14ac:dyDescent="0.25">
      <c r="A4219" s="67" t="s">
        <v>8458</v>
      </c>
      <c r="B4219" s="68" t="s">
        <v>8459</v>
      </c>
      <c r="C4219" s="69"/>
      <c r="D4219" s="70"/>
      <c r="E4219" s="6" t="s">
        <v>3340</v>
      </c>
    </row>
    <row r="4220" spans="1:5" ht="30" x14ac:dyDescent="0.25">
      <c r="A4220" s="67" t="s">
        <v>8460</v>
      </c>
      <c r="B4220" s="68" t="s">
        <v>8461</v>
      </c>
      <c r="C4220" s="69" t="s">
        <v>3343</v>
      </c>
      <c r="D4220" s="70">
        <v>42.62</v>
      </c>
      <c r="E4220" s="6" t="s">
        <v>3340</v>
      </c>
    </row>
    <row r="4221" spans="1:5" ht="30" x14ac:dyDescent="0.25">
      <c r="A4221" s="67" t="s">
        <v>8462</v>
      </c>
      <c r="B4221" s="68" t="s">
        <v>8463</v>
      </c>
      <c r="C4221" s="69" t="s">
        <v>3343</v>
      </c>
      <c r="D4221" s="70">
        <v>101.61</v>
      </c>
      <c r="E4221" s="6" t="s">
        <v>3340</v>
      </c>
    </row>
    <row r="4222" spans="1:5" ht="30" x14ac:dyDescent="0.25">
      <c r="A4222" s="67" t="s">
        <v>8464</v>
      </c>
      <c r="B4222" s="68" t="s">
        <v>8465</v>
      </c>
      <c r="C4222" s="69" t="s">
        <v>3343</v>
      </c>
      <c r="D4222" s="70">
        <v>129.12</v>
      </c>
      <c r="E4222" s="6" t="s">
        <v>3340</v>
      </c>
    </row>
    <row r="4223" spans="1:5" ht="30" x14ac:dyDescent="0.25">
      <c r="A4223" s="67" t="s">
        <v>8466</v>
      </c>
      <c r="B4223" s="68" t="s">
        <v>8467</v>
      </c>
      <c r="C4223" s="69" t="s">
        <v>3343</v>
      </c>
      <c r="D4223" s="70">
        <v>174.66</v>
      </c>
      <c r="E4223" s="6" t="s">
        <v>3340</v>
      </c>
    </row>
    <row r="4224" spans="1:5" ht="30" x14ac:dyDescent="0.25">
      <c r="A4224" s="67" t="s">
        <v>8468</v>
      </c>
      <c r="B4224" s="68" t="s">
        <v>8469</v>
      </c>
      <c r="C4224" s="69" t="s">
        <v>3343</v>
      </c>
      <c r="D4224" s="70">
        <v>244.39</v>
      </c>
      <c r="E4224" s="6" t="s">
        <v>3340</v>
      </c>
    </row>
    <row r="4225" spans="1:5" ht="30" x14ac:dyDescent="0.25">
      <c r="A4225" s="67" t="s">
        <v>8470</v>
      </c>
      <c r="B4225" s="68" t="s">
        <v>8471</v>
      </c>
      <c r="C4225" s="69" t="s">
        <v>3343</v>
      </c>
      <c r="D4225" s="70">
        <v>98.1</v>
      </c>
      <c r="E4225" s="6" t="s">
        <v>3340</v>
      </c>
    </row>
    <row r="4226" spans="1:5" ht="30" x14ac:dyDescent="0.25">
      <c r="A4226" s="67" t="s">
        <v>8472</v>
      </c>
      <c r="B4226" s="68" t="s">
        <v>8473</v>
      </c>
      <c r="C4226" s="69" t="s">
        <v>3343</v>
      </c>
      <c r="D4226" s="70">
        <v>165.53</v>
      </c>
      <c r="E4226" s="6" t="s">
        <v>3340</v>
      </c>
    </row>
    <row r="4227" spans="1:5" ht="30" x14ac:dyDescent="0.25">
      <c r="A4227" s="67" t="s">
        <v>8474</v>
      </c>
      <c r="B4227" s="68" t="s">
        <v>8475</v>
      </c>
      <c r="C4227" s="69" t="s">
        <v>3343</v>
      </c>
      <c r="D4227" s="70">
        <v>157.74</v>
      </c>
      <c r="E4227" s="6" t="s">
        <v>3340</v>
      </c>
    </row>
    <row r="4228" spans="1:5" ht="15" x14ac:dyDescent="0.25">
      <c r="A4228" s="67" t="s">
        <v>8476</v>
      </c>
      <c r="B4228" s="68" t="s">
        <v>8477</v>
      </c>
      <c r="C4228" s="69"/>
      <c r="D4228" s="70"/>
      <c r="E4228" s="6" t="s">
        <v>3340</v>
      </c>
    </row>
    <row r="4229" spans="1:5" ht="45" x14ac:dyDescent="0.25">
      <c r="A4229" s="67" t="s">
        <v>8478</v>
      </c>
      <c r="B4229" s="68" t="s">
        <v>8479</v>
      </c>
      <c r="C4229" s="69" t="s">
        <v>3343</v>
      </c>
      <c r="D4229" s="70">
        <v>72.09</v>
      </c>
      <c r="E4229" s="6" t="s">
        <v>3340</v>
      </c>
    </row>
    <row r="4230" spans="1:5" ht="45" x14ac:dyDescent="0.25">
      <c r="A4230" s="67" t="s">
        <v>8480</v>
      </c>
      <c r="B4230" s="68" t="s">
        <v>8481</v>
      </c>
      <c r="C4230" s="69" t="s">
        <v>3343</v>
      </c>
      <c r="D4230" s="70">
        <v>109.89</v>
      </c>
      <c r="E4230" s="6" t="s">
        <v>3340</v>
      </c>
    </row>
    <row r="4231" spans="1:5" ht="45" x14ac:dyDescent="0.25">
      <c r="A4231" s="67" t="s">
        <v>8482</v>
      </c>
      <c r="B4231" s="68" t="s">
        <v>8483</v>
      </c>
      <c r="C4231" s="69" t="s">
        <v>3343</v>
      </c>
      <c r="D4231" s="70">
        <v>78.17</v>
      </c>
      <c r="E4231" s="6" t="s">
        <v>3340</v>
      </c>
    </row>
    <row r="4232" spans="1:5" ht="45" x14ac:dyDescent="0.25">
      <c r="A4232" s="67" t="s">
        <v>8484</v>
      </c>
      <c r="B4232" s="68" t="s">
        <v>8485</v>
      </c>
      <c r="C4232" s="69" t="s">
        <v>3343</v>
      </c>
      <c r="D4232" s="70">
        <v>107.52</v>
      </c>
      <c r="E4232" s="6" t="s">
        <v>3340</v>
      </c>
    </row>
    <row r="4233" spans="1:5" ht="45" x14ac:dyDescent="0.25">
      <c r="A4233" s="67" t="s">
        <v>8486</v>
      </c>
      <c r="B4233" s="68" t="s">
        <v>8487</v>
      </c>
      <c r="C4233" s="69" t="s">
        <v>3343</v>
      </c>
      <c r="D4233" s="70">
        <v>62.05</v>
      </c>
      <c r="E4233" s="6" t="s">
        <v>3340</v>
      </c>
    </row>
    <row r="4234" spans="1:5" ht="45" x14ac:dyDescent="0.25">
      <c r="A4234" s="67" t="s">
        <v>8488</v>
      </c>
      <c r="B4234" s="68" t="s">
        <v>8489</v>
      </c>
      <c r="C4234" s="69" t="s">
        <v>3343</v>
      </c>
      <c r="D4234" s="70">
        <v>79.489999999999995</v>
      </c>
      <c r="E4234" s="6" t="s">
        <v>3340</v>
      </c>
    </row>
    <row r="4235" spans="1:5" ht="15" x14ac:dyDescent="0.25">
      <c r="A4235" s="67" t="s">
        <v>8490</v>
      </c>
      <c r="B4235" s="68" t="s">
        <v>8491</v>
      </c>
      <c r="C4235" s="69"/>
      <c r="D4235" s="70"/>
      <c r="E4235" s="6" t="s">
        <v>3340</v>
      </c>
    </row>
    <row r="4236" spans="1:5" ht="30" x14ac:dyDescent="0.25">
      <c r="A4236" s="67" t="s">
        <v>8492</v>
      </c>
      <c r="B4236" s="68" t="s">
        <v>8493</v>
      </c>
      <c r="C4236" s="69" t="s">
        <v>3343</v>
      </c>
      <c r="D4236" s="70">
        <v>121.66</v>
      </c>
      <c r="E4236" s="6" t="s">
        <v>3340</v>
      </c>
    </row>
    <row r="4237" spans="1:5" ht="30" x14ac:dyDescent="0.25">
      <c r="A4237" s="67" t="s">
        <v>8494</v>
      </c>
      <c r="B4237" s="68" t="s">
        <v>8495</v>
      </c>
      <c r="C4237" s="69" t="s">
        <v>3343</v>
      </c>
      <c r="D4237" s="70">
        <v>804.41</v>
      </c>
      <c r="E4237" s="6" t="s">
        <v>3340</v>
      </c>
    </row>
    <row r="4238" spans="1:5" ht="15" x14ac:dyDescent="0.25">
      <c r="A4238" s="67" t="s">
        <v>8496</v>
      </c>
      <c r="B4238" s="68" t="s">
        <v>8497</v>
      </c>
      <c r="C4238" s="69" t="s">
        <v>3343</v>
      </c>
      <c r="D4238" s="70">
        <v>577.85</v>
      </c>
      <c r="E4238" s="6" t="s">
        <v>3340</v>
      </c>
    </row>
    <row r="4239" spans="1:5" ht="30" x14ac:dyDescent="0.25">
      <c r="A4239" s="67" t="s">
        <v>8498</v>
      </c>
      <c r="B4239" s="68" t="s">
        <v>8499</v>
      </c>
      <c r="C4239" s="69" t="s">
        <v>3343</v>
      </c>
      <c r="D4239" s="70">
        <v>2397.36</v>
      </c>
      <c r="E4239" s="6" t="s">
        <v>3340</v>
      </c>
    </row>
    <row r="4240" spans="1:5" ht="30" x14ac:dyDescent="0.25">
      <c r="A4240" s="67" t="s">
        <v>8500</v>
      </c>
      <c r="B4240" s="68" t="s">
        <v>8501</v>
      </c>
      <c r="C4240" s="69" t="s">
        <v>3343</v>
      </c>
      <c r="D4240" s="70">
        <v>2515.58</v>
      </c>
      <c r="E4240" s="6" t="s">
        <v>3340</v>
      </c>
    </row>
    <row r="4241" spans="1:5" ht="30" x14ac:dyDescent="0.25">
      <c r="A4241" s="67" t="s">
        <v>8502</v>
      </c>
      <c r="B4241" s="68" t="s">
        <v>8503</v>
      </c>
      <c r="C4241" s="69" t="s">
        <v>3343</v>
      </c>
      <c r="D4241" s="70">
        <v>2146.79</v>
      </c>
      <c r="E4241" s="6" t="s">
        <v>3340</v>
      </c>
    </row>
    <row r="4242" spans="1:5" ht="30" x14ac:dyDescent="0.25">
      <c r="A4242" s="67" t="s">
        <v>8504</v>
      </c>
      <c r="B4242" s="68" t="s">
        <v>8505</v>
      </c>
      <c r="C4242" s="69" t="s">
        <v>3343</v>
      </c>
      <c r="D4242" s="70">
        <v>686.95</v>
      </c>
      <c r="E4242" s="6" t="s">
        <v>3340</v>
      </c>
    </row>
    <row r="4243" spans="1:5" ht="30" x14ac:dyDescent="0.25">
      <c r="A4243" s="67" t="s">
        <v>8506</v>
      </c>
      <c r="B4243" s="68" t="s">
        <v>8507</v>
      </c>
      <c r="C4243" s="69" t="s">
        <v>3343</v>
      </c>
      <c r="D4243" s="70">
        <v>740.77</v>
      </c>
      <c r="E4243" s="6" t="s">
        <v>3340</v>
      </c>
    </row>
    <row r="4244" spans="1:5" ht="30" x14ac:dyDescent="0.25">
      <c r="A4244" s="67" t="s">
        <v>8508</v>
      </c>
      <c r="B4244" s="68" t="s">
        <v>8509</v>
      </c>
      <c r="C4244" s="69" t="s">
        <v>3343</v>
      </c>
      <c r="D4244" s="70">
        <v>1623.53</v>
      </c>
      <c r="E4244" s="6" t="s">
        <v>3340</v>
      </c>
    </row>
    <row r="4245" spans="1:5" ht="30" x14ac:dyDescent="0.25">
      <c r="A4245" s="67" t="s">
        <v>8510</v>
      </c>
      <c r="B4245" s="68" t="s">
        <v>8511</v>
      </c>
      <c r="C4245" s="69" t="s">
        <v>3343</v>
      </c>
      <c r="D4245" s="70">
        <v>1909.61</v>
      </c>
      <c r="E4245" s="6" t="s">
        <v>3340</v>
      </c>
    </row>
    <row r="4246" spans="1:5" ht="30" x14ac:dyDescent="0.25">
      <c r="A4246" s="67" t="s">
        <v>8512</v>
      </c>
      <c r="B4246" s="68" t="s">
        <v>8513</v>
      </c>
      <c r="C4246" s="69" t="s">
        <v>3343</v>
      </c>
      <c r="D4246" s="70">
        <v>1149</v>
      </c>
      <c r="E4246" s="6" t="s">
        <v>3340</v>
      </c>
    </row>
    <row r="4247" spans="1:5" ht="15" x14ac:dyDescent="0.25">
      <c r="A4247" s="67" t="s">
        <v>8514</v>
      </c>
      <c r="B4247" s="68" t="s">
        <v>8515</v>
      </c>
      <c r="C4247" s="69"/>
      <c r="D4247" s="70"/>
      <c r="E4247" s="6" t="s">
        <v>3340</v>
      </c>
    </row>
    <row r="4248" spans="1:5" ht="15" x14ac:dyDescent="0.25">
      <c r="A4248" s="67" t="s">
        <v>8516</v>
      </c>
      <c r="B4248" s="68" t="s">
        <v>8517</v>
      </c>
      <c r="C4248" s="69" t="s">
        <v>3343</v>
      </c>
      <c r="D4248" s="70">
        <v>525.63</v>
      </c>
      <c r="E4248" s="6" t="s">
        <v>3340</v>
      </c>
    </row>
    <row r="4249" spans="1:5" ht="30" x14ac:dyDescent="0.25">
      <c r="A4249" s="67" t="s">
        <v>8518</v>
      </c>
      <c r="B4249" s="68" t="s">
        <v>8519</v>
      </c>
      <c r="C4249" s="69" t="s">
        <v>3343</v>
      </c>
      <c r="D4249" s="70">
        <v>111.02</v>
      </c>
      <c r="E4249" s="6" t="s">
        <v>3340</v>
      </c>
    </row>
    <row r="4250" spans="1:5" ht="30" x14ac:dyDescent="0.25">
      <c r="A4250" s="67" t="s">
        <v>8520</v>
      </c>
      <c r="B4250" s="68" t="s">
        <v>8521</v>
      </c>
      <c r="C4250" s="69" t="s">
        <v>3343</v>
      </c>
      <c r="D4250" s="70">
        <v>68.739999999999995</v>
      </c>
      <c r="E4250" s="6" t="s">
        <v>3340</v>
      </c>
    </row>
    <row r="4251" spans="1:5" ht="30" x14ac:dyDescent="0.25">
      <c r="A4251" s="67" t="s">
        <v>8522</v>
      </c>
      <c r="B4251" s="68" t="s">
        <v>8523</v>
      </c>
      <c r="C4251" s="69" t="s">
        <v>3343</v>
      </c>
      <c r="D4251" s="70">
        <v>419.95</v>
      </c>
      <c r="E4251" s="6" t="s">
        <v>3340</v>
      </c>
    </row>
    <row r="4252" spans="1:5" ht="30" x14ac:dyDescent="0.25">
      <c r="A4252" s="67" t="s">
        <v>8524</v>
      </c>
      <c r="B4252" s="68" t="s">
        <v>8525</v>
      </c>
      <c r="C4252" s="69" t="s">
        <v>3343</v>
      </c>
      <c r="D4252" s="70">
        <v>394.07</v>
      </c>
      <c r="E4252" s="6" t="s">
        <v>3340</v>
      </c>
    </row>
    <row r="4253" spans="1:5" ht="30" x14ac:dyDescent="0.25">
      <c r="A4253" s="67" t="s">
        <v>8526</v>
      </c>
      <c r="B4253" s="68" t="s">
        <v>8527</v>
      </c>
      <c r="C4253" s="69" t="s">
        <v>3343</v>
      </c>
      <c r="D4253" s="70">
        <v>131.46</v>
      </c>
      <c r="E4253" s="6" t="s">
        <v>3340</v>
      </c>
    </row>
    <row r="4254" spans="1:5" ht="30" x14ac:dyDescent="0.25">
      <c r="A4254" s="67" t="s">
        <v>8528</v>
      </c>
      <c r="B4254" s="68" t="s">
        <v>8529</v>
      </c>
      <c r="C4254" s="69" t="s">
        <v>3343</v>
      </c>
      <c r="D4254" s="70">
        <v>276.81</v>
      </c>
      <c r="E4254" s="6" t="s">
        <v>3340</v>
      </c>
    </row>
    <row r="4255" spans="1:5" ht="15" x14ac:dyDescent="0.25">
      <c r="A4255" s="67" t="s">
        <v>8530</v>
      </c>
      <c r="B4255" s="68" t="s">
        <v>8531</v>
      </c>
      <c r="C4255" s="69" t="s">
        <v>3343</v>
      </c>
      <c r="D4255" s="70">
        <v>93.92</v>
      </c>
      <c r="E4255" s="6" t="s">
        <v>3340</v>
      </c>
    </row>
    <row r="4256" spans="1:5" ht="15" x14ac:dyDescent="0.25">
      <c r="A4256" s="67" t="s">
        <v>8532</v>
      </c>
      <c r="B4256" s="68" t="s">
        <v>8533</v>
      </c>
      <c r="C4256" s="69" t="s">
        <v>3343</v>
      </c>
      <c r="D4256" s="70">
        <v>121.44</v>
      </c>
      <c r="E4256" s="6" t="s">
        <v>3340</v>
      </c>
    </row>
    <row r="4257" spans="1:5" ht="30" x14ac:dyDescent="0.25">
      <c r="A4257" s="67" t="s">
        <v>8534</v>
      </c>
      <c r="B4257" s="68" t="s">
        <v>8535</v>
      </c>
      <c r="C4257" s="69" t="s">
        <v>3343</v>
      </c>
      <c r="D4257" s="70">
        <v>9052.18</v>
      </c>
      <c r="E4257" s="6" t="s">
        <v>3340</v>
      </c>
    </row>
    <row r="4258" spans="1:5" ht="30" x14ac:dyDescent="0.25">
      <c r="A4258" s="67" t="s">
        <v>8536</v>
      </c>
      <c r="B4258" s="68" t="s">
        <v>8537</v>
      </c>
      <c r="C4258" s="69" t="s">
        <v>3343</v>
      </c>
      <c r="D4258" s="70">
        <v>743.86</v>
      </c>
      <c r="E4258" s="6" t="s">
        <v>3340</v>
      </c>
    </row>
    <row r="4259" spans="1:5" ht="30" x14ac:dyDescent="0.25">
      <c r="A4259" s="67" t="s">
        <v>8538</v>
      </c>
      <c r="B4259" s="68" t="s">
        <v>8539</v>
      </c>
      <c r="C4259" s="69" t="s">
        <v>3343</v>
      </c>
      <c r="D4259" s="70">
        <v>978.98</v>
      </c>
      <c r="E4259" s="6" t="s">
        <v>3340</v>
      </c>
    </row>
    <row r="4260" spans="1:5" ht="30" x14ac:dyDescent="0.25">
      <c r="A4260" s="67" t="s">
        <v>8540</v>
      </c>
      <c r="B4260" s="68" t="s">
        <v>8541</v>
      </c>
      <c r="C4260" s="69" t="s">
        <v>3343</v>
      </c>
      <c r="D4260" s="70">
        <v>1416.77</v>
      </c>
      <c r="E4260" s="6" t="s">
        <v>3340</v>
      </c>
    </row>
    <row r="4261" spans="1:5" ht="30" x14ac:dyDescent="0.25">
      <c r="A4261" s="67" t="s">
        <v>8542</v>
      </c>
      <c r="B4261" s="68" t="s">
        <v>8543</v>
      </c>
      <c r="C4261" s="69" t="s">
        <v>3343</v>
      </c>
      <c r="D4261" s="70">
        <v>561.1</v>
      </c>
      <c r="E4261" s="6" t="s">
        <v>3340</v>
      </c>
    </row>
    <row r="4262" spans="1:5" ht="30" x14ac:dyDescent="0.25">
      <c r="A4262" s="67" t="s">
        <v>8544</v>
      </c>
      <c r="B4262" s="68" t="s">
        <v>8545</v>
      </c>
      <c r="C4262" s="69" t="s">
        <v>3343</v>
      </c>
      <c r="D4262" s="70">
        <v>98.8</v>
      </c>
      <c r="E4262" s="6" t="s">
        <v>3340</v>
      </c>
    </row>
    <row r="4263" spans="1:5" ht="30" x14ac:dyDescent="0.25">
      <c r="A4263" s="67" t="s">
        <v>8546</v>
      </c>
      <c r="B4263" s="68" t="s">
        <v>8547</v>
      </c>
      <c r="C4263" s="69" t="s">
        <v>3343</v>
      </c>
      <c r="D4263" s="70">
        <v>511.84</v>
      </c>
      <c r="E4263" s="6" t="s">
        <v>3340</v>
      </c>
    </row>
    <row r="4264" spans="1:5" ht="15" x14ac:dyDescent="0.25">
      <c r="A4264" s="67" t="s">
        <v>8548</v>
      </c>
      <c r="B4264" s="68" t="s">
        <v>8549</v>
      </c>
      <c r="C4264" s="69"/>
      <c r="D4264" s="70"/>
      <c r="E4264" s="6" t="s">
        <v>3340</v>
      </c>
    </row>
    <row r="4265" spans="1:5" ht="30" x14ac:dyDescent="0.25">
      <c r="A4265" s="67" t="s">
        <v>8550</v>
      </c>
      <c r="B4265" s="68" t="s">
        <v>8551</v>
      </c>
      <c r="C4265" s="69" t="s">
        <v>3343</v>
      </c>
      <c r="D4265" s="70">
        <v>1561.98</v>
      </c>
      <c r="E4265" s="6" t="s">
        <v>3340</v>
      </c>
    </row>
    <row r="4266" spans="1:5" ht="30" x14ac:dyDescent="0.25">
      <c r="A4266" s="67" t="s">
        <v>8552</v>
      </c>
      <c r="B4266" s="68" t="s">
        <v>8553</v>
      </c>
      <c r="C4266" s="69" t="s">
        <v>3343</v>
      </c>
      <c r="D4266" s="70">
        <v>685.01</v>
      </c>
      <c r="E4266" s="6" t="s">
        <v>3340</v>
      </c>
    </row>
    <row r="4267" spans="1:5" ht="30" x14ac:dyDescent="0.25">
      <c r="A4267" s="67" t="s">
        <v>8554</v>
      </c>
      <c r="B4267" s="68" t="s">
        <v>8555</v>
      </c>
      <c r="C4267" s="69" t="s">
        <v>3343</v>
      </c>
      <c r="D4267" s="70">
        <v>889.19</v>
      </c>
      <c r="E4267" s="6" t="s">
        <v>3340</v>
      </c>
    </row>
    <row r="4268" spans="1:5" ht="30" x14ac:dyDescent="0.25">
      <c r="A4268" s="67" t="s">
        <v>8556</v>
      </c>
      <c r="B4268" s="68" t="s">
        <v>8557</v>
      </c>
      <c r="C4268" s="69" t="s">
        <v>3343</v>
      </c>
      <c r="D4268" s="70">
        <v>393.9</v>
      </c>
      <c r="E4268" s="6" t="s">
        <v>3340</v>
      </c>
    </row>
    <row r="4269" spans="1:5" ht="30" x14ac:dyDescent="0.25">
      <c r="A4269" s="67" t="s">
        <v>8558</v>
      </c>
      <c r="B4269" s="68" t="s">
        <v>8559</v>
      </c>
      <c r="C4269" s="69" t="s">
        <v>3343</v>
      </c>
      <c r="D4269" s="70">
        <v>982.68</v>
      </c>
      <c r="E4269" s="6" t="s">
        <v>3340</v>
      </c>
    </row>
    <row r="4270" spans="1:5" ht="15" x14ac:dyDescent="0.25">
      <c r="A4270" s="67" t="s">
        <v>8560</v>
      </c>
      <c r="B4270" s="68" t="s">
        <v>8561</v>
      </c>
      <c r="C4270" s="69"/>
      <c r="D4270" s="70"/>
      <c r="E4270" s="6" t="s">
        <v>3340</v>
      </c>
    </row>
    <row r="4271" spans="1:5" ht="30" x14ac:dyDescent="0.25">
      <c r="A4271" s="67" t="s">
        <v>8562</v>
      </c>
      <c r="B4271" s="68" t="s">
        <v>8563</v>
      </c>
      <c r="C4271" s="69" t="s">
        <v>3343</v>
      </c>
      <c r="D4271" s="70">
        <v>253.38</v>
      </c>
      <c r="E4271" s="6" t="s">
        <v>3340</v>
      </c>
    </row>
    <row r="4272" spans="1:5" ht="15" x14ac:dyDescent="0.25">
      <c r="A4272" s="67" t="s">
        <v>8564</v>
      </c>
      <c r="B4272" s="68" t="s">
        <v>8565</v>
      </c>
      <c r="C4272" s="69" t="s">
        <v>3343</v>
      </c>
      <c r="D4272" s="70">
        <v>290.26</v>
      </c>
      <c r="E4272" s="6" t="s">
        <v>3340</v>
      </c>
    </row>
    <row r="4273" spans="1:5" ht="30" x14ac:dyDescent="0.25">
      <c r="A4273" s="67" t="s">
        <v>8566</v>
      </c>
      <c r="B4273" s="68" t="s">
        <v>8567</v>
      </c>
      <c r="C4273" s="69" t="s">
        <v>3343</v>
      </c>
      <c r="D4273" s="70">
        <v>149.78</v>
      </c>
      <c r="E4273" s="6" t="s">
        <v>3340</v>
      </c>
    </row>
    <row r="4274" spans="1:5" ht="15" x14ac:dyDescent="0.25">
      <c r="A4274" s="67" t="s">
        <v>8568</v>
      </c>
      <c r="B4274" s="68" t="s">
        <v>8569</v>
      </c>
      <c r="C4274" s="69"/>
      <c r="D4274" s="70"/>
      <c r="E4274" s="6" t="s">
        <v>3340</v>
      </c>
    </row>
    <row r="4275" spans="1:5" ht="30" x14ac:dyDescent="0.25">
      <c r="A4275" s="67" t="s">
        <v>8570</v>
      </c>
      <c r="B4275" s="68" t="s">
        <v>8571</v>
      </c>
      <c r="C4275" s="69" t="s">
        <v>3343</v>
      </c>
      <c r="D4275" s="70">
        <v>180.5</v>
      </c>
      <c r="E4275" s="6" t="s">
        <v>3340</v>
      </c>
    </row>
    <row r="4276" spans="1:5" ht="30" x14ac:dyDescent="0.25">
      <c r="A4276" s="67" t="s">
        <v>8572</v>
      </c>
      <c r="B4276" s="68" t="s">
        <v>8573</v>
      </c>
      <c r="C4276" s="69" t="s">
        <v>3343</v>
      </c>
      <c r="D4276" s="70">
        <v>69.8</v>
      </c>
      <c r="E4276" s="6" t="s">
        <v>3340</v>
      </c>
    </row>
    <row r="4277" spans="1:5" ht="30" x14ac:dyDescent="0.25">
      <c r="A4277" s="67" t="s">
        <v>8574</v>
      </c>
      <c r="B4277" s="68" t="s">
        <v>8575</v>
      </c>
      <c r="C4277" s="69" t="s">
        <v>3343</v>
      </c>
      <c r="D4277" s="70">
        <v>162.66999999999999</v>
      </c>
      <c r="E4277" s="6" t="s">
        <v>3340</v>
      </c>
    </row>
    <row r="4278" spans="1:5" ht="30" x14ac:dyDescent="0.25">
      <c r="A4278" s="67" t="s">
        <v>8576</v>
      </c>
      <c r="B4278" s="68" t="s">
        <v>8577</v>
      </c>
      <c r="C4278" s="69" t="s">
        <v>3343</v>
      </c>
      <c r="D4278" s="70">
        <v>114.49</v>
      </c>
      <c r="E4278" s="6" t="s">
        <v>3340</v>
      </c>
    </row>
    <row r="4279" spans="1:5" ht="30" x14ac:dyDescent="0.25">
      <c r="A4279" s="67" t="s">
        <v>8578</v>
      </c>
      <c r="B4279" s="68" t="s">
        <v>8579</v>
      </c>
      <c r="C4279" s="69" t="s">
        <v>3343</v>
      </c>
      <c r="D4279" s="70">
        <v>101.92</v>
      </c>
      <c r="E4279" s="6" t="s">
        <v>3340</v>
      </c>
    </row>
    <row r="4280" spans="1:5" ht="30" x14ac:dyDescent="0.25">
      <c r="A4280" s="67" t="s">
        <v>8580</v>
      </c>
      <c r="B4280" s="68" t="s">
        <v>8581</v>
      </c>
      <c r="C4280" s="69" t="s">
        <v>3343</v>
      </c>
      <c r="D4280" s="70">
        <v>144.13999999999999</v>
      </c>
      <c r="E4280" s="6" t="s">
        <v>3340</v>
      </c>
    </row>
    <row r="4281" spans="1:5" ht="45" x14ac:dyDescent="0.25">
      <c r="A4281" s="67" t="s">
        <v>8582</v>
      </c>
      <c r="B4281" s="68" t="s">
        <v>8583</v>
      </c>
      <c r="C4281" s="69" t="s">
        <v>3343</v>
      </c>
      <c r="D4281" s="70">
        <v>196.99</v>
      </c>
      <c r="E4281" s="6" t="s">
        <v>3340</v>
      </c>
    </row>
    <row r="4282" spans="1:5" ht="45" x14ac:dyDescent="0.25">
      <c r="A4282" s="67" t="s">
        <v>8584</v>
      </c>
      <c r="B4282" s="68" t="s">
        <v>8585</v>
      </c>
      <c r="C4282" s="69" t="s">
        <v>3343</v>
      </c>
      <c r="D4282" s="70">
        <v>275.06</v>
      </c>
      <c r="E4282" s="6" t="s">
        <v>3340</v>
      </c>
    </row>
    <row r="4283" spans="1:5" ht="30" x14ac:dyDescent="0.25">
      <c r="A4283" s="67" t="s">
        <v>8586</v>
      </c>
      <c r="B4283" s="68" t="s">
        <v>8587</v>
      </c>
      <c r="C4283" s="69" t="s">
        <v>3343</v>
      </c>
      <c r="D4283" s="70">
        <v>125.65</v>
      </c>
      <c r="E4283" s="6" t="s">
        <v>3340</v>
      </c>
    </row>
    <row r="4284" spans="1:5" ht="30" x14ac:dyDescent="0.25">
      <c r="A4284" s="67" t="s">
        <v>8588</v>
      </c>
      <c r="B4284" s="68" t="s">
        <v>8589</v>
      </c>
      <c r="C4284" s="69" t="s">
        <v>3343</v>
      </c>
      <c r="D4284" s="70">
        <v>165.36</v>
      </c>
      <c r="E4284" s="6" t="s">
        <v>3340</v>
      </c>
    </row>
    <row r="4285" spans="1:5" ht="30" x14ac:dyDescent="0.25">
      <c r="A4285" s="67" t="s">
        <v>8590</v>
      </c>
      <c r="B4285" s="68" t="s">
        <v>8591</v>
      </c>
      <c r="C4285" s="69" t="s">
        <v>3343</v>
      </c>
      <c r="D4285" s="70">
        <v>97.56</v>
      </c>
      <c r="E4285" s="6" t="s">
        <v>3340</v>
      </c>
    </row>
    <row r="4286" spans="1:5" ht="30" x14ac:dyDescent="0.25">
      <c r="A4286" s="67" t="s">
        <v>8592</v>
      </c>
      <c r="B4286" s="68" t="s">
        <v>8593</v>
      </c>
      <c r="C4286" s="69" t="s">
        <v>3343</v>
      </c>
      <c r="D4286" s="70">
        <v>143.68</v>
      </c>
      <c r="E4286" s="6" t="s">
        <v>3340</v>
      </c>
    </row>
    <row r="4287" spans="1:5" ht="30" x14ac:dyDescent="0.25">
      <c r="A4287" s="67" t="s">
        <v>8594</v>
      </c>
      <c r="B4287" s="68" t="s">
        <v>8595</v>
      </c>
      <c r="C4287" s="69" t="s">
        <v>3343</v>
      </c>
      <c r="D4287" s="70">
        <v>207.03</v>
      </c>
      <c r="E4287" s="6" t="s">
        <v>3340</v>
      </c>
    </row>
    <row r="4288" spans="1:5" ht="30" x14ac:dyDescent="0.25">
      <c r="A4288" s="67" t="s">
        <v>8596</v>
      </c>
      <c r="B4288" s="68" t="s">
        <v>8597</v>
      </c>
      <c r="C4288" s="69" t="s">
        <v>3343</v>
      </c>
      <c r="D4288" s="70">
        <v>168.85</v>
      </c>
      <c r="E4288" s="6" t="s">
        <v>3340</v>
      </c>
    </row>
    <row r="4289" spans="1:5" ht="30" x14ac:dyDescent="0.25">
      <c r="A4289" s="67" t="s">
        <v>8598</v>
      </c>
      <c r="B4289" s="68" t="s">
        <v>8599</v>
      </c>
      <c r="C4289" s="69" t="s">
        <v>3343</v>
      </c>
      <c r="D4289" s="70">
        <v>86.61</v>
      </c>
      <c r="E4289" s="6" t="s">
        <v>3340</v>
      </c>
    </row>
    <row r="4290" spans="1:5" ht="45" x14ac:dyDescent="0.25">
      <c r="A4290" s="67" t="s">
        <v>8600</v>
      </c>
      <c r="B4290" s="68" t="s">
        <v>8601</v>
      </c>
      <c r="C4290" s="69" t="s">
        <v>3343</v>
      </c>
      <c r="D4290" s="70">
        <v>78.19</v>
      </c>
      <c r="E4290" s="6" t="s">
        <v>3340</v>
      </c>
    </row>
    <row r="4291" spans="1:5" ht="30" x14ac:dyDescent="0.25">
      <c r="A4291" s="67" t="s">
        <v>8602</v>
      </c>
      <c r="B4291" s="68" t="s">
        <v>8603</v>
      </c>
      <c r="C4291" s="69" t="s">
        <v>3343</v>
      </c>
      <c r="D4291" s="70">
        <v>130.69999999999999</v>
      </c>
      <c r="E4291" s="6" t="s">
        <v>3340</v>
      </c>
    </row>
    <row r="4292" spans="1:5" ht="45" x14ac:dyDescent="0.25">
      <c r="A4292" s="67" t="s">
        <v>8604</v>
      </c>
      <c r="B4292" s="68" t="s">
        <v>8605</v>
      </c>
      <c r="C4292" s="69" t="s">
        <v>3343</v>
      </c>
      <c r="D4292" s="70">
        <v>482.42</v>
      </c>
      <c r="E4292" s="6" t="s">
        <v>3340</v>
      </c>
    </row>
    <row r="4293" spans="1:5" ht="30" x14ac:dyDescent="0.25">
      <c r="A4293" s="67" t="s">
        <v>8606</v>
      </c>
      <c r="B4293" s="68" t="s">
        <v>8607</v>
      </c>
      <c r="C4293" s="69" t="s">
        <v>3343</v>
      </c>
      <c r="D4293" s="70">
        <v>278.47000000000003</v>
      </c>
      <c r="E4293" s="6" t="s">
        <v>3340</v>
      </c>
    </row>
    <row r="4294" spans="1:5" ht="45" x14ac:dyDescent="0.25">
      <c r="A4294" s="67" t="s">
        <v>8608</v>
      </c>
      <c r="B4294" s="68" t="s">
        <v>8609</v>
      </c>
      <c r="C4294" s="69" t="s">
        <v>3343</v>
      </c>
      <c r="D4294" s="70">
        <v>173.25</v>
      </c>
      <c r="E4294" s="6" t="s">
        <v>3340</v>
      </c>
    </row>
    <row r="4295" spans="1:5" ht="30" x14ac:dyDescent="0.25">
      <c r="A4295" s="67" t="s">
        <v>8610</v>
      </c>
      <c r="B4295" s="68" t="s">
        <v>8611</v>
      </c>
      <c r="C4295" s="69" t="s">
        <v>3343</v>
      </c>
      <c r="D4295" s="70">
        <v>147.01</v>
      </c>
      <c r="E4295" s="6" t="s">
        <v>3340</v>
      </c>
    </row>
    <row r="4296" spans="1:5" ht="15" x14ac:dyDescent="0.25">
      <c r="A4296" s="67" t="s">
        <v>8612</v>
      </c>
      <c r="B4296" s="68" t="s">
        <v>8613</v>
      </c>
      <c r="C4296" s="69"/>
      <c r="D4296" s="70"/>
      <c r="E4296" s="6" t="s">
        <v>3340</v>
      </c>
    </row>
    <row r="4297" spans="1:5" ht="30" x14ac:dyDescent="0.25">
      <c r="A4297" s="67" t="s">
        <v>8614</v>
      </c>
      <c r="B4297" s="68" t="s">
        <v>8615</v>
      </c>
      <c r="C4297" s="69" t="s">
        <v>3343</v>
      </c>
      <c r="D4297" s="70">
        <v>55.9</v>
      </c>
      <c r="E4297" s="6" t="s">
        <v>3340</v>
      </c>
    </row>
    <row r="4298" spans="1:5" ht="15" x14ac:dyDescent="0.25">
      <c r="A4298" s="67" t="s">
        <v>8616</v>
      </c>
      <c r="B4298" s="68" t="s">
        <v>8617</v>
      </c>
      <c r="C4298" s="69"/>
      <c r="D4298" s="70"/>
      <c r="E4298" s="6" t="s">
        <v>3340</v>
      </c>
    </row>
    <row r="4299" spans="1:5" ht="30" x14ac:dyDescent="0.25">
      <c r="A4299" s="67" t="s">
        <v>8618</v>
      </c>
      <c r="B4299" s="68" t="s">
        <v>8619</v>
      </c>
      <c r="C4299" s="69" t="s">
        <v>3343</v>
      </c>
      <c r="D4299" s="70">
        <v>21.53</v>
      </c>
      <c r="E4299" s="6" t="s">
        <v>3340</v>
      </c>
    </row>
    <row r="4300" spans="1:5" ht="30" x14ac:dyDescent="0.25">
      <c r="A4300" s="67" t="s">
        <v>8620</v>
      </c>
      <c r="B4300" s="68" t="s">
        <v>8621</v>
      </c>
      <c r="C4300" s="69" t="s">
        <v>3343</v>
      </c>
      <c r="D4300" s="70">
        <v>11.79</v>
      </c>
      <c r="E4300" s="6" t="s">
        <v>3340</v>
      </c>
    </row>
    <row r="4301" spans="1:5" ht="15" x14ac:dyDescent="0.25">
      <c r="A4301" s="67" t="s">
        <v>8622</v>
      </c>
      <c r="B4301" s="68" t="s">
        <v>8623</v>
      </c>
      <c r="C4301" s="69" t="s">
        <v>3343</v>
      </c>
      <c r="D4301" s="70">
        <v>21.07</v>
      </c>
      <c r="E4301" s="6" t="s">
        <v>3340</v>
      </c>
    </row>
    <row r="4302" spans="1:5" ht="15" x14ac:dyDescent="0.25">
      <c r="A4302" s="67" t="s">
        <v>8624</v>
      </c>
      <c r="B4302" s="68" t="s">
        <v>8625</v>
      </c>
      <c r="C4302" s="69" t="s">
        <v>3343</v>
      </c>
      <c r="D4302" s="70">
        <v>4.29</v>
      </c>
      <c r="E4302" s="6" t="s">
        <v>3340</v>
      </c>
    </row>
    <row r="4303" spans="1:5" ht="15" x14ac:dyDescent="0.25">
      <c r="A4303" s="67" t="s">
        <v>8626</v>
      </c>
      <c r="B4303" s="68" t="s">
        <v>8627</v>
      </c>
      <c r="C4303" s="69"/>
      <c r="D4303" s="70"/>
      <c r="E4303" s="6" t="s">
        <v>3340</v>
      </c>
    </row>
    <row r="4304" spans="1:5" ht="30" x14ac:dyDescent="0.25">
      <c r="A4304" s="67" t="s">
        <v>8628</v>
      </c>
      <c r="B4304" s="68" t="s">
        <v>8629</v>
      </c>
      <c r="C4304" s="69" t="s">
        <v>3343</v>
      </c>
      <c r="D4304" s="70">
        <v>332.92</v>
      </c>
      <c r="E4304" s="6" t="s">
        <v>3340</v>
      </c>
    </row>
    <row r="4305" spans="1:5" ht="30" x14ac:dyDescent="0.25">
      <c r="A4305" s="67" t="s">
        <v>8630</v>
      </c>
      <c r="B4305" s="68" t="s">
        <v>8631</v>
      </c>
      <c r="C4305" s="69" t="s">
        <v>3343</v>
      </c>
      <c r="D4305" s="70">
        <v>290.7</v>
      </c>
      <c r="E4305" s="6" t="s">
        <v>3340</v>
      </c>
    </row>
    <row r="4306" spans="1:5" ht="30" x14ac:dyDescent="0.25">
      <c r="A4306" s="67" t="s">
        <v>8632</v>
      </c>
      <c r="B4306" s="68" t="s">
        <v>8633</v>
      </c>
      <c r="C4306" s="69" t="s">
        <v>3343</v>
      </c>
      <c r="D4306" s="70">
        <v>162.51</v>
      </c>
      <c r="E4306" s="6" t="s">
        <v>3340</v>
      </c>
    </row>
    <row r="4307" spans="1:5" ht="30" x14ac:dyDescent="0.25">
      <c r="A4307" s="67" t="s">
        <v>8634</v>
      </c>
      <c r="B4307" s="68" t="s">
        <v>8635</v>
      </c>
      <c r="C4307" s="69" t="s">
        <v>3343</v>
      </c>
      <c r="D4307" s="70">
        <v>276.17</v>
      </c>
      <c r="E4307" s="6" t="s">
        <v>3340</v>
      </c>
    </row>
    <row r="4308" spans="1:5" ht="30" x14ac:dyDescent="0.25">
      <c r="A4308" s="67" t="s">
        <v>8636</v>
      </c>
      <c r="B4308" s="68" t="s">
        <v>8637</v>
      </c>
      <c r="C4308" s="69" t="s">
        <v>3343</v>
      </c>
      <c r="D4308" s="70">
        <v>99.1</v>
      </c>
      <c r="E4308" s="6" t="s">
        <v>3340</v>
      </c>
    </row>
    <row r="4309" spans="1:5" ht="15" x14ac:dyDescent="0.25">
      <c r="A4309" s="67" t="s">
        <v>8638</v>
      </c>
      <c r="B4309" s="68" t="s">
        <v>8639</v>
      </c>
      <c r="C4309" s="69"/>
      <c r="D4309" s="70"/>
      <c r="E4309" s="6" t="s">
        <v>3340</v>
      </c>
    </row>
    <row r="4310" spans="1:5" ht="15" x14ac:dyDescent="0.25">
      <c r="A4310" s="67" t="s">
        <v>8640</v>
      </c>
      <c r="B4310" s="68" t="s">
        <v>8641</v>
      </c>
      <c r="C4310" s="69"/>
      <c r="D4310" s="70"/>
      <c r="E4310" s="6" t="s">
        <v>3340</v>
      </c>
    </row>
    <row r="4311" spans="1:5" ht="30" x14ac:dyDescent="0.25">
      <c r="A4311" s="67" t="s">
        <v>8642</v>
      </c>
      <c r="B4311" s="68" t="s">
        <v>8643</v>
      </c>
      <c r="C4311" s="69" t="s">
        <v>3343</v>
      </c>
      <c r="D4311" s="70">
        <v>93.01</v>
      </c>
      <c r="E4311" s="6" t="s">
        <v>3340</v>
      </c>
    </row>
    <row r="4312" spans="1:5" ht="30" x14ac:dyDescent="0.25">
      <c r="A4312" s="67" t="s">
        <v>8644</v>
      </c>
      <c r="B4312" s="68" t="s">
        <v>8645</v>
      </c>
      <c r="C4312" s="69" t="s">
        <v>3343</v>
      </c>
      <c r="D4312" s="70">
        <v>134.44</v>
      </c>
      <c r="E4312" s="6" t="s">
        <v>3340</v>
      </c>
    </row>
    <row r="4313" spans="1:5" ht="15" x14ac:dyDescent="0.25">
      <c r="A4313" s="67" t="s">
        <v>8646</v>
      </c>
      <c r="B4313" s="68" t="s">
        <v>8647</v>
      </c>
      <c r="C4313" s="69" t="s">
        <v>3343</v>
      </c>
      <c r="D4313" s="70">
        <v>85.21</v>
      </c>
      <c r="E4313" s="6" t="s">
        <v>3340</v>
      </c>
    </row>
    <row r="4314" spans="1:5" ht="15" x14ac:dyDescent="0.25">
      <c r="A4314" s="67" t="s">
        <v>8648</v>
      </c>
      <c r="B4314" s="68" t="s">
        <v>8649</v>
      </c>
      <c r="C4314" s="69" t="s">
        <v>3343</v>
      </c>
      <c r="D4314" s="70">
        <v>64.25</v>
      </c>
      <c r="E4314" s="6" t="s">
        <v>3340</v>
      </c>
    </row>
    <row r="4315" spans="1:5" ht="15" x14ac:dyDescent="0.25">
      <c r="A4315" s="67" t="s">
        <v>8650</v>
      </c>
      <c r="B4315" s="68" t="s">
        <v>8651</v>
      </c>
      <c r="C4315" s="69" t="s">
        <v>3343</v>
      </c>
      <c r="D4315" s="70">
        <v>17.350000000000001</v>
      </c>
      <c r="E4315" s="6" t="s">
        <v>3340</v>
      </c>
    </row>
    <row r="4316" spans="1:5" ht="15" x14ac:dyDescent="0.25">
      <c r="A4316" s="67" t="s">
        <v>8652</v>
      </c>
      <c r="B4316" s="68" t="s">
        <v>8653</v>
      </c>
      <c r="C4316" s="69" t="s">
        <v>3343</v>
      </c>
      <c r="D4316" s="70">
        <v>42.09</v>
      </c>
      <c r="E4316" s="6" t="s">
        <v>3340</v>
      </c>
    </row>
    <row r="4317" spans="1:5" ht="30" x14ac:dyDescent="0.25">
      <c r="A4317" s="67" t="s">
        <v>8654</v>
      </c>
      <c r="B4317" s="68" t="s">
        <v>8655</v>
      </c>
      <c r="C4317" s="69" t="s">
        <v>3343</v>
      </c>
      <c r="D4317" s="70">
        <v>24.42</v>
      </c>
      <c r="E4317" s="6" t="s">
        <v>3340</v>
      </c>
    </row>
    <row r="4318" spans="1:5" ht="30" x14ac:dyDescent="0.25">
      <c r="A4318" s="67" t="s">
        <v>8656</v>
      </c>
      <c r="B4318" s="68" t="s">
        <v>8657</v>
      </c>
      <c r="C4318" s="69" t="s">
        <v>3343</v>
      </c>
      <c r="D4318" s="70">
        <v>26.68</v>
      </c>
      <c r="E4318" s="6" t="s">
        <v>3340</v>
      </c>
    </row>
    <row r="4319" spans="1:5" ht="15" x14ac:dyDescent="0.25">
      <c r="A4319" s="67" t="s">
        <v>8658</v>
      </c>
      <c r="B4319" s="68" t="s">
        <v>8659</v>
      </c>
      <c r="C4319" s="69"/>
      <c r="D4319" s="70"/>
      <c r="E4319" s="6" t="s">
        <v>3340</v>
      </c>
    </row>
    <row r="4320" spans="1:5" ht="15" x14ac:dyDescent="0.25">
      <c r="A4320" s="67" t="s">
        <v>8660</v>
      </c>
      <c r="B4320" s="68" t="s">
        <v>8661</v>
      </c>
      <c r="C4320" s="69" t="s">
        <v>3343</v>
      </c>
      <c r="D4320" s="70">
        <v>18.66</v>
      </c>
      <c r="E4320" s="6" t="s">
        <v>3340</v>
      </c>
    </row>
    <row r="4321" spans="1:5" ht="15" x14ac:dyDescent="0.25">
      <c r="A4321" s="67" t="s">
        <v>8662</v>
      </c>
      <c r="B4321" s="68" t="s">
        <v>8663</v>
      </c>
      <c r="C4321" s="69" t="s">
        <v>3343</v>
      </c>
      <c r="D4321" s="70">
        <v>31.05</v>
      </c>
      <c r="E4321" s="6" t="s">
        <v>3340</v>
      </c>
    </row>
    <row r="4322" spans="1:5" ht="15" x14ac:dyDescent="0.25">
      <c r="A4322" s="67" t="s">
        <v>8664</v>
      </c>
      <c r="B4322" s="68" t="s">
        <v>8665</v>
      </c>
      <c r="C4322" s="69" t="s">
        <v>3343</v>
      </c>
      <c r="D4322" s="70">
        <v>19.23</v>
      </c>
      <c r="E4322" s="6" t="s">
        <v>3340</v>
      </c>
    </row>
    <row r="4323" spans="1:5" ht="15" x14ac:dyDescent="0.25">
      <c r="A4323" s="67" t="s">
        <v>8666</v>
      </c>
      <c r="B4323" s="68" t="s">
        <v>8667</v>
      </c>
      <c r="C4323" s="69" t="s">
        <v>3343</v>
      </c>
      <c r="D4323" s="70">
        <v>21.17</v>
      </c>
      <c r="E4323" s="6" t="s">
        <v>3340</v>
      </c>
    </row>
    <row r="4324" spans="1:5" ht="15" x14ac:dyDescent="0.25">
      <c r="A4324" s="67" t="s">
        <v>8668</v>
      </c>
      <c r="B4324" s="68" t="s">
        <v>8669</v>
      </c>
      <c r="C4324" s="69" t="s">
        <v>3343</v>
      </c>
      <c r="D4324" s="70">
        <v>26.46</v>
      </c>
      <c r="E4324" s="6" t="s">
        <v>3340</v>
      </c>
    </row>
    <row r="4325" spans="1:5" ht="15" x14ac:dyDescent="0.25">
      <c r="A4325" s="67" t="s">
        <v>8670</v>
      </c>
      <c r="B4325" s="68" t="s">
        <v>8671</v>
      </c>
      <c r="C4325" s="69" t="s">
        <v>3343</v>
      </c>
      <c r="D4325" s="70">
        <v>30.25</v>
      </c>
      <c r="E4325" s="6" t="s">
        <v>3340</v>
      </c>
    </row>
    <row r="4326" spans="1:5" ht="15" x14ac:dyDescent="0.25">
      <c r="A4326" s="67" t="s">
        <v>8672</v>
      </c>
      <c r="B4326" s="68" t="s">
        <v>8673</v>
      </c>
      <c r="C4326" s="69"/>
      <c r="D4326" s="70"/>
      <c r="E4326" s="6" t="s">
        <v>3340</v>
      </c>
    </row>
    <row r="4327" spans="1:5" ht="15" x14ac:dyDescent="0.25">
      <c r="A4327" s="67" t="s">
        <v>8674</v>
      </c>
      <c r="B4327" s="68" t="s">
        <v>8675</v>
      </c>
      <c r="C4327" s="69" t="s">
        <v>3343</v>
      </c>
      <c r="D4327" s="70">
        <v>24.26</v>
      </c>
      <c r="E4327" s="6" t="s">
        <v>3340</v>
      </c>
    </row>
    <row r="4328" spans="1:5" ht="15" x14ac:dyDescent="0.25">
      <c r="A4328" s="67" t="s">
        <v>8676</v>
      </c>
      <c r="B4328" s="68" t="s">
        <v>8677</v>
      </c>
      <c r="C4328" s="69" t="s">
        <v>3343</v>
      </c>
      <c r="D4328" s="70">
        <v>28.56</v>
      </c>
      <c r="E4328" s="6" t="s">
        <v>3340</v>
      </c>
    </row>
    <row r="4329" spans="1:5" ht="30" x14ac:dyDescent="0.25">
      <c r="A4329" s="67" t="s">
        <v>8678</v>
      </c>
      <c r="B4329" s="68" t="s">
        <v>8679</v>
      </c>
      <c r="C4329" s="69" t="s">
        <v>3343</v>
      </c>
      <c r="D4329" s="70">
        <v>26.69</v>
      </c>
      <c r="E4329" s="6" t="s">
        <v>3340</v>
      </c>
    </row>
    <row r="4330" spans="1:5" ht="30" x14ac:dyDescent="0.25">
      <c r="A4330" s="67" t="s">
        <v>8680</v>
      </c>
      <c r="B4330" s="68" t="s">
        <v>8681</v>
      </c>
      <c r="C4330" s="69" t="s">
        <v>3343</v>
      </c>
      <c r="D4330" s="70">
        <v>32.22</v>
      </c>
      <c r="E4330" s="6" t="s">
        <v>3340</v>
      </c>
    </row>
    <row r="4331" spans="1:5" ht="15" x14ac:dyDescent="0.25">
      <c r="A4331" s="67" t="s">
        <v>8682</v>
      </c>
      <c r="B4331" s="68" t="s">
        <v>8683</v>
      </c>
      <c r="C4331" s="69"/>
      <c r="D4331" s="70"/>
      <c r="E4331" s="6" t="s">
        <v>3340</v>
      </c>
    </row>
    <row r="4332" spans="1:5" ht="15" x14ac:dyDescent="0.25">
      <c r="A4332" s="67" t="s">
        <v>8684</v>
      </c>
      <c r="B4332" s="68" t="s">
        <v>8685</v>
      </c>
      <c r="C4332" s="69" t="s">
        <v>3343</v>
      </c>
      <c r="D4332" s="70">
        <v>26.29</v>
      </c>
      <c r="E4332" s="6" t="s">
        <v>3340</v>
      </c>
    </row>
    <row r="4333" spans="1:5" ht="15" x14ac:dyDescent="0.25">
      <c r="A4333" s="67" t="s">
        <v>8686</v>
      </c>
      <c r="B4333" s="68" t="s">
        <v>8687</v>
      </c>
      <c r="C4333" s="69" t="s">
        <v>3343</v>
      </c>
      <c r="D4333" s="70">
        <v>24.06</v>
      </c>
      <c r="E4333" s="6" t="s">
        <v>3340</v>
      </c>
    </row>
    <row r="4334" spans="1:5" ht="15" x14ac:dyDescent="0.25">
      <c r="A4334" s="67" t="s">
        <v>8688</v>
      </c>
      <c r="B4334" s="68" t="s">
        <v>8689</v>
      </c>
      <c r="C4334" s="69" t="s">
        <v>3343</v>
      </c>
      <c r="D4334" s="70">
        <v>71.08</v>
      </c>
      <c r="E4334" s="6" t="s">
        <v>3340</v>
      </c>
    </row>
    <row r="4335" spans="1:5" ht="15" x14ac:dyDescent="0.25">
      <c r="A4335" s="67" t="s">
        <v>8690</v>
      </c>
      <c r="B4335" s="68" t="s">
        <v>8691</v>
      </c>
      <c r="C4335" s="69" t="s">
        <v>3343</v>
      </c>
      <c r="D4335" s="70">
        <v>161.49</v>
      </c>
      <c r="E4335" s="6" t="s">
        <v>3340</v>
      </c>
    </row>
    <row r="4336" spans="1:5" ht="15" x14ac:dyDescent="0.25">
      <c r="A4336" s="67" t="s">
        <v>8692</v>
      </c>
      <c r="B4336" s="68" t="s">
        <v>8693</v>
      </c>
      <c r="C4336" s="69" t="s">
        <v>3451</v>
      </c>
      <c r="D4336" s="70">
        <v>96.93</v>
      </c>
      <c r="E4336" s="6" t="s">
        <v>3340</v>
      </c>
    </row>
    <row r="4337" spans="1:5" ht="15" x14ac:dyDescent="0.25">
      <c r="A4337" s="67" t="s">
        <v>8694</v>
      </c>
      <c r="B4337" s="68" t="s">
        <v>8695</v>
      </c>
      <c r="C4337" s="69" t="s">
        <v>3343</v>
      </c>
      <c r="D4337" s="70">
        <v>29.44</v>
      </c>
      <c r="E4337" s="6" t="s">
        <v>3340</v>
      </c>
    </row>
    <row r="4338" spans="1:5" ht="15" x14ac:dyDescent="0.25">
      <c r="A4338" s="67" t="s">
        <v>8696</v>
      </c>
      <c r="B4338" s="68" t="s">
        <v>8697</v>
      </c>
      <c r="C4338" s="69" t="s">
        <v>3343</v>
      </c>
      <c r="D4338" s="70">
        <v>48.19</v>
      </c>
      <c r="E4338" s="6" t="s">
        <v>3340</v>
      </c>
    </row>
    <row r="4339" spans="1:5" ht="15" x14ac:dyDescent="0.25">
      <c r="A4339" s="67" t="s">
        <v>8698</v>
      </c>
      <c r="B4339" s="68" t="s">
        <v>8699</v>
      </c>
      <c r="C4339" s="69"/>
      <c r="D4339" s="70"/>
      <c r="E4339" s="6" t="s">
        <v>3340</v>
      </c>
    </row>
    <row r="4340" spans="1:5" ht="15" x14ac:dyDescent="0.25">
      <c r="A4340" s="67" t="s">
        <v>8700</v>
      </c>
      <c r="B4340" s="68" t="s">
        <v>8701</v>
      </c>
      <c r="C4340" s="69" t="s">
        <v>3343</v>
      </c>
      <c r="D4340" s="70">
        <v>46.79</v>
      </c>
      <c r="E4340" s="6" t="s">
        <v>3340</v>
      </c>
    </row>
    <row r="4341" spans="1:5" ht="30" x14ac:dyDescent="0.25">
      <c r="A4341" s="67" t="s">
        <v>8702</v>
      </c>
      <c r="B4341" s="68" t="s">
        <v>8703</v>
      </c>
      <c r="C4341" s="69" t="s">
        <v>3343</v>
      </c>
      <c r="D4341" s="70">
        <v>28.82</v>
      </c>
      <c r="E4341" s="6" t="s">
        <v>3340</v>
      </c>
    </row>
    <row r="4342" spans="1:5" ht="15" x14ac:dyDescent="0.25">
      <c r="A4342" s="67" t="s">
        <v>8704</v>
      </c>
      <c r="B4342" s="68" t="s">
        <v>8705</v>
      </c>
      <c r="C4342" s="69" t="s">
        <v>3343</v>
      </c>
      <c r="D4342" s="70">
        <v>104</v>
      </c>
      <c r="E4342" s="6" t="s">
        <v>3340</v>
      </c>
    </row>
    <row r="4343" spans="1:5" ht="15" x14ac:dyDescent="0.25">
      <c r="A4343" s="67" t="s">
        <v>8706</v>
      </c>
      <c r="B4343" s="68" t="s">
        <v>8707</v>
      </c>
      <c r="C4343" s="69" t="s">
        <v>3343</v>
      </c>
      <c r="D4343" s="70">
        <v>74.16</v>
      </c>
      <c r="E4343" s="6" t="s">
        <v>3340</v>
      </c>
    </row>
    <row r="4344" spans="1:5" ht="15" x14ac:dyDescent="0.25">
      <c r="A4344" s="67" t="s">
        <v>8708</v>
      </c>
      <c r="B4344" s="68" t="s">
        <v>8709</v>
      </c>
      <c r="C4344" s="69" t="s">
        <v>3343</v>
      </c>
      <c r="D4344" s="70">
        <v>154.62</v>
      </c>
      <c r="E4344" s="6" t="s">
        <v>3340</v>
      </c>
    </row>
    <row r="4345" spans="1:5" ht="15" x14ac:dyDescent="0.25">
      <c r="A4345" s="67" t="s">
        <v>8710</v>
      </c>
      <c r="B4345" s="68" t="s">
        <v>8711</v>
      </c>
      <c r="C4345" s="69" t="s">
        <v>3343</v>
      </c>
      <c r="D4345" s="70">
        <v>69.739999999999995</v>
      </c>
      <c r="E4345" s="6" t="s">
        <v>3340</v>
      </c>
    </row>
    <row r="4346" spans="1:5" ht="15" x14ac:dyDescent="0.25">
      <c r="A4346" s="67" t="s">
        <v>8712</v>
      </c>
      <c r="B4346" s="68" t="s">
        <v>8713</v>
      </c>
      <c r="C4346" s="69" t="s">
        <v>3343</v>
      </c>
      <c r="D4346" s="70">
        <v>23.81</v>
      </c>
      <c r="E4346" s="6" t="s">
        <v>3340</v>
      </c>
    </row>
    <row r="4347" spans="1:5" ht="15" x14ac:dyDescent="0.25">
      <c r="A4347" s="67" t="s">
        <v>8714</v>
      </c>
      <c r="B4347" s="68" t="s">
        <v>8715</v>
      </c>
      <c r="C4347" s="69" t="s">
        <v>3343</v>
      </c>
      <c r="D4347" s="70">
        <v>29.11</v>
      </c>
      <c r="E4347" s="6" t="s">
        <v>3340</v>
      </c>
    </row>
    <row r="4348" spans="1:5" ht="15" x14ac:dyDescent="0.25">
      <c r="A4348" s="67" t="s">
        <v>8716</v>
      </c>
      <c r="B4348" s="68" t="s">
        <v>8717</v>
      </c>
      <c r="C4348" s="69" t="s">
        <v>3343</v>
      </c>
      <c r="D4348" s="70">
        <v>23.29</v>
      </c>
      <c r="E4348" s="6" t="s">
        <v>3340</v>
      </c>
    </row>
    <row r="4349" spans="1:5" ht="15" x14ac:dyDescent="0.25">
      <c r="A4349" s="67" t="s">
        <v>8718</v>
      </c>
      <c r="B4349" s="68" t="s">
        <v>8719</v>
      </c>
      <c r="C4349" s="69" t="s">
        <v>3343</v>
      </c>
      <c r="D4349" s="70">
        <v>9.02</v>
      </c>
      <c r="E4349" s="6" t="s">
        <v>3340</v>
      </c>
    </row>
    <row r="4350" spans="1:5" ht="15" x14ac:dyDescent="0.25">
      <c r="A4350" s="67" t="s">
        <v>8720</v>
      </c>
      <c r="B4350" s="68" t="s">
        <v>8721</v>
      </c>
      <c r="C4350" s="69" t="s">
        <v>3451</v>
      </c>
      <c r="D4350" s="70">
        <v>35.299999999999997</v>
      </c>
      <c r="E4350" s="6" t="s">
        <v>3340</v>
      </c>
    </row>
    <row r="4351" spans="1:5" ht="15" x14ac:dyDescent="0.25">
      <c r="A4351" s="67" t="s">
        <v>8722</v>
      </c>
      <c r="B4351" s="68" t="s">
        <v>8723</v>
      </c>
      <c r="C4351" s="69" t="s">
        <v>3343</v>
      </c>
      <c r="D4351" s="70">
        <v>33.659999999999997</v>
      </c>
      <c r="E4351" s="6" t="s">
        <v>3340</v>
      </c>
    </row>
    <row r="4352" spans="1:5" ht="15" x14ac:dyDescent="0.25">
      <c r="A4352" s="67" t="s">
        <v>8724</v>
      </c>
      <c r="B4352" s="68" t="s">
        <v>8725</v>
      </c>
      <c r="C4352" s="69" t="s">
        <v>3343</v>
      </c>
      <c r="D4352" s="70">
        <v>284.39</v>
      </c>
      <c r="E4352" s="6" t="s">
        <v>3340</v>
      </c>
    </row>
    <row r="4353" spans="1:5" ht="15" x14ac:dyDescent="0.25">
      <c r="A4353" s="67" t="s">
        <v>8726</v>
      </c>
      <c r="B4353" s="68" t="s">
        <v>8727</v>
      </c>
      <c r="C4353" s="69" t="s">
        <v>3343</v>
      </c>
      <c r="D4353" s="70">
        <v>204.34</v>
      </c>
      <c r="E4353" s="6" t="s">
        <v>3340</v>
      </c>
    </row>
    <row r="4354" spans="1:5" ht="15" x14ac:dyDescent="0.25">
      <c r="A4354" s="67" t="s">
        <v>8728</v>
      </c>
      <c r="B4354" s="68" t="s">
        <v>8729</v>
      </c>
      <c r="C4354" s="69" t="s">
        <v>3343</v>
      </c>
      <c r="D4354" s="70">
        <v>191.36</v>
      </c>
      <c r="E4354" s="6" t="s">
        <v>3340</v>
      </c>
    </row>
    <row r="4355" spans="1:5" ht="15" x14ac:dyDescent="0.25">
      <c r="A4355" s="67" t="s">
        <v>8730</v>
      </c>
      <c r="B4355" s="68" t="s">
        <v>8731</v>
      </c>
      <c r="C4355" s="69" t="s">
        <v>3343</v>
      </c>
      <c r="D4355" s="70">
        <v>59.8</v>
      </c>
      <c r="E4355" s="6" t="s">
        <v>3340</v>
      </c>
    </row>
    <row r="4356" spans="1:5" ht="15" x14ac:dyDescent="0.25">
      <c r="A4356" s="67" t="s">
        <v>8732</v>
      </c>
      <c r="B4356" s="68" t="s">
        <v>8733</v>
      </c>
      <c r="C4356" s="69" t="s">
        <v>3343</v>
      </c>
      <c r="D4356" s="70">
        <v>13.59</v>
      </c>
      <c r="E4356" s="6" t="s">
        <v>3340</v>
      </c>
    </row>
    <row r="4357" spans="1:5" ht="15" x14ac:dyDescent="0.25">
      <c r="A4357" s="67" t="s">
        <v>8734</v>
      </c>
      <c r="B4357" s="68" t="s">
        <v>8735</v>
      </c>
      <c r="C4357" s="69" t="s">
        <v>3343</v>
      </c>
      <c r="D4357" s="70">
        <v>23.67</v>
      </c>
      <c r="E4357" s="6" t="s">
        <v>3340</v>
      </c>
    </row>
    <row r="4358" spans="1:5" ht="30" x14ac:dyDescent="0.25">
      <c r="A4358" s="67" t="s">
        <v>8736</v>
      </c>
      <c r="B4358" s="68" t="s">
        <v>8737</v>
      </c>
      <c r="C4358" s="69" t="s">
        <v>3451</v>
      </c>
      <c r="D4358" s="70">
        <v>43.25</v>
      </c>
      <c r="E4358" s="6" t="s">
        <v>3340</v>
      </c>
    </row>
    <row r="4359" spans="1:5" ht="15" x14ac:dyDescent="0.25">
      <c r="A4359" s="67" t="s">
        <v>8738</v>
      </c>
      <c r="B4359" s="68" t="s">
        <v>8739</v>
      </c>
      <c r="C4359" s="69" t="s">
        <v>3343</v>
      </c>
      <c r="D4359" s="70">
        <v>24.21</v>
      </c>
      <c r="E4359" s="6" t="s">
        <v>3340</v>
      </c>
    </row>
    <row r="4360" spans="1:5" ht="30" x14ac:dyDescent="0.25">
      <c r="A4360" s="67" t="s">
        <v>8740</v>
      </c>
      <c r="B4360" s="68" t="s">
        <v>8741</v>
      </c>
      <c r="C4360" s="69" t="s">
        <v>3343</v>
      </c>
      <c r="D4360" s="70">
        <v>58.51</v>
      </c>
      <c r="E4360" s="6" t="s">
        <v>3340</v>
      </c>
    </row>
    <row r="4361" spans="1:5" ht="30" x14ac:dyDescent="0.25">
      <c r="A4361" s="67" t="s">
        <v>8742</v>
      </c>
      <c r="B4361" s="68" t="s">
        <v>8743</v>
      </c>
      <c r="C4361" s="69" t="s">
        <v>3343</v>
      </c>
      <c r="D4361" s="70">
        <v>18.489999999999998</v>
      </c>
      <c r="E4361" s="6" t="s">
        <v>3340</v>
      </c>
    </row>
    <row r="4362" spans="1:5" ht="15" x14ac:dyDescent="0.25">
      <c r="A4362" s="67" t="s">
        <v>8744</v>
      </c>
      <c r="B4362" s="68" t="s">
        <v>8745</v>
      </c>
      <c r="C4362" s="69" t="s">
        <v>3343</v>
      </c>
      <c r="D4362" s="70">
        <v>49.02</v>
      </c>
      <c r="E4362" s="6" t="s">
        <v>3340</v>
      </c>
    </row>
    <row r="4363" spans="1:5" ht="30" x14ac:dyDescent="0.25">
      <c r="A4363" s="67" t="s">
        <v>8746</v>
      </c>
      <c r="B4363" s="68" t="s">
        <v>8747</v>
      </c>
      <c r="C4363" s="69" t="s">
        <v>3343</v>
      </c>
      <c r="D4363" s="70">
        <v>30.87</v>
      </c>
      <c r="E4363" s="6" t="s">
        <v>3340</v>
      </c>
    </row>
    <row r="4364" spans="1:5" ht="30" x14ac:dyDescent="0.25">
      <c r="A4364" s="67" t="s">
        <v>8748</v>
      </c>
      <c r="B4364" s="68" t="s">
        <v>8749</v>
      </c>
      <c r="C4364" s="69" t="s">
        <v>3343</v>
      </c>
      <c r="D4364" s="70">
        <v>44</v>
      </c>
      <c r="E4364" s="6" t="s">
        <v>3340</v>
      </c>
    </row>
    <row r="4365" spans="1:5" ht="30" x14ac:dyDescent="0.25">
      <c r="A4365" s="67" t="s">
        <v>8750</v>
      </c>
      <c r="B4365" s="68" t="s">
        <v>8751</v>
      </c>
      <c r="C4365" s="69" t="s">
        <v>3343</v>
      </c>
      <c r="D4365" s="70">
        <v>66.290000000000006</v>
      </c>
      <c r="E4365" s="6" t="s">
        <v>3340</v>
      </c>
    </row>
    <row r="4366" spans="1:5" ht="30" x14ac:dyDescent="0.25">
      <c r="A4366" s="67" t="s">
        <v>8752</v>
      </c>
      <c r="B4366" s="68" t="s">
        <v>8753</v>
      </c>
      <c r="C4366" s="69" t="s">
        <v>3451</v>
      </c>
      <c r="D4366" s="70">
        <v>217.18</v>
      </c>
      <c r="E4366" s="6" t="s">
        <v>3340</v>
      </c>
    </row>
    <row r="4367" spans="1:5" ht="30" x14ac:dyDescent="0.25">
      <c r="A4367" s="67" t="s">
        <v>8754</v>
      </c>
      <c r="B4367" s="68" t="s">
        <v>8755</v>
      </c>
      <c r="C4367" s="69" t="s">
        <v>3343</v>
      </c>
      <c r="D4367" s="70">
        <v>550.25</v>
      </c>
      <c r="E4367" s="6" t="s">
        <v>3340</v>
      </c>
    </row>
    <row r="4368" spans="1:5" ht="30" x14ac:dyDescent="0.25">
      <c r="A4368" s="67" t="s">
        <v>8756</v>
      </c>
      <c r="B4368" s="68" t="s">
        <v>8757</v>
      </c>
      <c r="C4368" s="69" t="s">
        <v>3343</v>
      </c>
      <c r="D4368" s="70">
        <v>380.37</v>
      </c>
      <c r="E4368" s="6" t="s">
        <v>3340</v>
      </c>
    </row>
    <row r="4369" spans="1:5" ht="15" x14ac:dyDescent="0.25">
      <c r="A4369" s="67" t="s">
        <v>8758</v>
      </c>
      <c r="B4369" s="68" t="s">
        <v>8759</v>
      </c>
      <c r="C4369" s="69" t="s">
        <v>3343</v>
      </c>
      <c r="D4369" s="70">
        <v>3.18</v>
      </c>
      <c r="E4369" s="6" t="s">
        <v>3340</v>
      </c>
    </row>
    <row r="4370" spans="1:5" ht="30" x14ac:dyDescent="0.25">
      <c r="A4370" s="67" t="s">
        <v>8760</v>
      </c>
      <c r="B4370" s="68" t="s">
        <v>8761</v>
      </c>
      <c r="C4370" s="69" t="s">
        <v>3343</v>
      </c>
      <c r="D4370" s="70">
        <v>20.92</v>
      </c>
      <c r="E4370" s="6" t="s">
        <v>3340</v>
      </c>
    </row>
    <row r="4371" spans="1:5" ht="30" x14ac:dyDescent="0.25">
      <c r="A4371" s="67" t="s">
        <v>8762</v>
      </c>
      <c r="B4371" s="68" t="s">
        <v>8763</v>
      </c>
      <c r="C4371" s="69" t="s">
        <v>3451</v>
      </c>
      <c r="D4371" s="70">
        <v>34.700000000000003</v>
      </c>
      <c r="E4371" s="6" t="s">
        <v>3340</v>
      </c>
    </row>
    <row r="4372" spans="1:5" ht="15" x14ac:dyDescent="0.25">
      <c r="A4372" s="67" t="s">
        <v>8764</v>
      </c>
      <c r="B4372" s="68" t="s">
        <v>8765</v>
      </c>
      <c r="C4372" s="69" t="s">
        <v>3343</v>
      </c>
      <c r="D4372" s="70">
        <v>21.43</v>
      </c>
      <c r="E4372" s="6" t="s">
        <v>3340</v>
      </c>
    </row>
    <row r="4373" spans="1:5" ht="30" x14ac:dyDescent="0.25">
      <c r="A4373" s="67" t="s">
        <v>8766</v>
      </c>
      <c r="B4373" s="68" t="s">
        <v>8767</v>
      </c>
      <c r="C4373" s="69" t="s">
        <v>3343</v>
      </c>
      <c r="D4373" s="70">
        <v>21.44</v>
      </c>
      <c r="E4373" s="6" t="s">
        <v>3340</v>
      </c>
    </row>
    <row r="4374" spans="1:5" ht="15" x14ac:dyDescent="0.25">
      <c r="A4374" s="67" t="s">
        <v>8768</v>
      </c>
      <c r="B4374" s="68" t="s">
        <v>8769</v>
      </c>
      <c r="C4374" s="69" t="s">
        <v>3343</v>
      </c>
      <c r="D4374" s="70">
        <v>20.440000000000001</v>
      </c>
      <c r="E4374" s="6" t="s">
        <v>3340</v>
      </c>
    </row>
    <row r="4375" spans="1:5" ht="30" x14ac:dyDescent="0.25">
      <c r="A4375" s="67" t="s">
        <v>8770</v>
      </c>
      <c r="B4375" s="68" t="s">
        <v>8771</v>
      </c>
      <c r="C4375" s="69" t="s">
        <v>3451</v>
      </c>
      <c r="D4375" s="70">
        <v>78.14</v>
      </c>
      <c r="E4375" s="6" t="s">
        <v>3340</v>
      </c>
    </row>
    <row r="4376" spans="1:5" ht="15" x14ac:dyDescent="0.25">
      <c r="A4376" s="67" t="s">
        <v>8772</v>
      </c>
      <c r="B4376" s="68" t="s">
        <v>8773</v>
      </c>
      <c r="C4376" s="69" t="s">
        <v>3343</v>
      </c>
      <c r="D4376" s="70">
        <v>60.56</v>
      </c>
      <c r="E4376" s="6" t="s">
        <v>3340</v>
      </c>
    </row>
    <row r="4377" spans="1:5" ht="15" x14ac:dyDescent="0.25">
      <c r="A4377" s="67" t="s">
        <v>8774</v>
      </c>
      <c r="B4377" s="68" t="s">
        <v>8775</v>
      </c>
      <c r="C4377" s="69" t="s">
        <v>3343</v>
      </c>
      <c r="D4377" s="70">
        <v>68.69</v>
      </c>
      <c r="E4377" s="6" t="s">
        <v>3340</v>
      </c>
    </row>
    <row r="4378" spans="1:5" ht="15" x14ac:dyDescent="0.25">
      <c r="A4378" s="67" t="s">
        <v>8776</v>
      </c>
      <c r="B4378" s="68" t="s">
        <v>8777</v>
      </c>
      <c r="C4378" s="69" t="s">
        <v>3343</v>
      </c>
      <c r="D4378" s="70">
        <v>17.87</v>
      </c>
      <c r="E4378" s="6" t="s">
        <v>3340</v>
      </c>
    </row>
    <row r="4379" spans="1:5" ht="15" x14ac:dyDescent="0.25">
      <c r="A4379" s="67" t="s">
        <v>8778</v>
      </c>
      <c r="B4379" s="68" t="s">
        <v>8779</v>
      </c>
      <c r="C4379" s="69" t="s">
        <v>3343</v>
      </c>
      <c r="D4379" s="70">
        <v>20.329999999999998</v>
      </c>
      <c r="E4379" s="6" t="s">
        <v>3340</v>
      </c>
    </row>
    <row r="4380" spans="1:5" ht="15" x14ac:dyDescent="0.25">
      <c r="A4380" s="67" t="s">
        <v>8780</v>
      </c>
      <c r="B4380" s="68" t="s">
        <v>8781</v>
      </c>
      <c r="C4380" s="69" t="s">
        <v>3343</v>
      </c>
      <c r="D4380" s="70">
        <v>23.02</v>
      </c>
      <c r="E4380" s="6" t="s">
        <v>3340</v>
      </c>
    </row>
    <row r="4381" spans="1:5" ht="15" x14ac:dyDescent="0.25">
      <c r="A4381" s="67" t="s">
        <v>8782</v>
      </c>
      <c r="B4381" s="68" t="s">
        <v>8783</v>
      </c>
      <c r="C4381" s="69" t="s">
        <v>3343</v>
      </c>
      <c r="D4381" s="70">
        <v>25.62</v>
      </c>
      <c r="E4381" s="6" t="s">
        <v>3340</v>
      </c>
    </row>
    <row r="4382" spans="1:5" ht="30" x14ac:dyDescent="0.25">
      <c r="A4382" s="67" t="s">
        <v>8784</v>
      </c>
      <c r="B4382" s="68" t="s">
        <v>8785</v>
      </c>
      <c r="C4382" s="69" t="s">
        <v>3343</v>
      </c>
      <c r="D4382" s="70">
        <v>129.81</v>
      </c>
      <c r="E4382" s="6" t="s">
        <v>3340</v>
      </c>
    </row>
    <row r="4383" spans="1:5" ht="30" x14ac:dyDescent="0.25">
      <c r="A4383" s="67" t="s">
        <v>8786</v>
      </c>
      <c r="B4383" s="68" t="s">
        <v>8787</v>
      </c>
      <c r="C4383" s="69" t="s">
        <v>3393</v>
      </c>
      <c r="D4383" s="70">
        <v>213.61</v>
      </c>
      <c r="E4383" s="6" t="s">
        <v>3340</v>
      </c>
    </row>
    <row r="4384" spans="1:5" ht="15" x14ac:dyDescent="0.25">
      <c r="A4384" s="67" t="s">
        <v>8788</v>
      </c>
      <c r="B4384" s="68" t="s">
        <v>8789</v>
      </c>
      <c r="C4384" s="69"/>
      <c r="D4384" s="70"/>
      <c r="E4384" s="6" t="s">
        <v>3340</v>
      </c>
    </row>
    <row r="4385" spans="1:5" ht="30" x14ac:dyDescent="0.25">
      <c r="A4385" s="67" t="s">
        <v>8790</v>
      </c>
      <c r="B4385" s="68" t="s">
        <v>8791</v>
      </c>
      <c r="C4385" s="69" t="s">
        <v>3343</v>
      </c>
      <c r="D4385" s="70">
        <v>36.869999999999997</v>
      </c>
      <c r="E4385" s="6" t="s">
        <v>3340</v>
      </c>
    </row>
    <row r="4386" spans="1:5" ht="30" x14ac:dyDescent="0.25">
      <c r="A4386" s="67" t="s">
        <v>8792</v>
      </c>
      <c r="B4386" s="68" t="s">
        <v>8793</v>
      </c>
      <c r="C4386" s="69" t="s">
        <v>3343</v>
      </c>
      <c r="D4386" s="70">
        <v>46.4</v>
      </c>
      <c r="E4386" s="6" t="s">
        <v>3340</v>
      </c>
    </row>
    <row r="4387" spans="1:5" ht="30" x14ac:dyDescent="0.25">
      <c r="A4387" s="67" t="s">
        <v>8794</v>
      </c>
      <c r="B4387" s="68" t="s">
        <v>8795</v>
      </c>
      <c r="C4387" s="69" t="s">
        <v>3343</v>
      </c>
      <c r="D4387" s="70">
        <v>46.6</v>
      </c>
      <c r="E4387" s="6" t="s">
        <v>3340</v>
      </c>
    </row>
    <row r="4388" spans="1:5" ht="30" x14ac:dyDescent="0.25">
      <c r="A4388" s="67" t="s">
        <v>8796</v>
      </c>
      <c r="B4388" s="68" t="s">
        <v>8797</v>
      </c>
      <c r="C4388" s="69" t="s">
        <v>3343</v>
      </c>
      <c r="D4388" s="70">
        <v>66.03</v>
      </c>
      <c r="E4388" s="6" t="s">
        <v>3340</v>
      </c>
    </row>
    <row r="4389" spans="1:5" ht="30" x14ac:dyDescent="0.25">
      <c r="A4389" s="67" t="s">
        <v>8798</v>
      </c>
      <c r="B4389" s="68" t="s">
        <v>8799</v>
      </c>
      <c r="C4389" s="69" t="s">
        <v>3343</v>
      </c>
      <c r="D4389" s="70">
        <v>36.94</v>
      </c>
      <c r="E4389" s="6" t="s">
        <v>3340</v>
      </c>
    </row>
    <row r="4390" spans="1:5" ht="30" x14ac:dyDescent="0.25">
      <c r="A4390" s="67" t="s">
        <v>8800</v>
      </c>
      <c r="B4390" s="68" t="s">
        <v>8801</v>
      </c>
      <c r="C4390" s="69" t="s">
        <v>3343</v>
      </c>
      <c r="D4390" s="70">
        <v>46.1</v>
      </c>
      <c r="E4390" s="6" t="s">
        <v>3340</v>
      </c>
    </row>
    <row r="4391" spans="1:5" ht="30" x14ac:dyDescent="0.25">
      <c r="A4391" s="67" t="s">
        <v>8802</v>
      </c>
      <c r="B4391" s="68" t="s">
        <v>8803</v>
      </c>
      <c r="C4391" s="69" t="s">
        <v>3343</v>
      </c>
      <c r="D4391" s="70">
        <v>36.869999999999997</v>
      </c>
      <c r="E4391" s="6" t="s">
        <v>3340</v>
      </c>
    </row>
    <row r="4392" spans="1:5" ht="30" x14ac:dyDescent="0.25">
      <c r="A4392" s="67" t="s">
        <v>8804</v>
      </c>
      <c r="B4392" s="68" t="s">
        <v>8805</v>
      </c>
      <c r="C4392" s="69" t="s">
        <v>3343</v>
      </c>
      <c r="D4392" s="70">
        <v>66.489999999999995</v>
      </c>
      <c r="E4392" s="6" t="s">
        <v>3340</v>
      </c>
    </row>
    <row r="4393" spans="1:5" ht="30" x14ac:dyDescent="0.25">
      <c r="A4393" s="67" t="s">
        <v>8806</v>
      </c>
      <c r="B4393" s="68" t="s">
        <v>8807</v>
      </c>
      <c r="C4393" s="69" t="s">
        <v>3343</v>
      </c>
      <c r="D4393" s="70">
        <v>47.1</v>
      </c>
      <c r="E4393" s="6" t="s">
        <v>3340</v>
      </c>
    </row>
    <row r="4394" spans="1:5" ht="30" x14ac:dyDescent="0.25">
      <c r="A4394" s="67" t="s">
        <v>8808</v>
      </c>
      <c r="B4394" s="68" t="s">
        <v>8809</v>
      </c>
      <c r="C4394" s="69" t="s">
        <v>3343</v>
      </c>
      <c r="D4394" s="70">
        <v>66.53</v>
      </c>
      <c r="E4394" s="6" t="s">
        <v>3340</v>
      </c>
    </row>
    <row r="4395" spans="1:5" ht="30" x14ac:dyDescent="0.25">
      <c r="A4395" s="67" t="s">
        <v>8810</v>
      </c>
      <c r="B4395" s="68" t="s">
        <v>8811</v>
      </c>
      <c r="C4395" s="69" t="s">
        <v>3343</v>
      </c>
      <c r="D4395" s="70">
        <v>47.22</v>
      </c>
      <c r="E4395" s="6" t="s">
        <v>3340</v>
      </c>
    </row>
    <row r="4396" spans="1:5" ht="30" x14ac:dyDescent="0.25">
      <c r="A4396" s="67" t="s">
        <v>8812</v>
      </c>
      <c r="B4396" s="68" t="s">
        <v>8813</v>
      </c>
      <c r="C4396" s="69" t="s">
        <v>3343</v>
      </c>
      <c r="D4396" s="70">
        <v>46.21</v>
      </c>
      <c r="E4396" s="6" t="s">
        <v>3340</v>
      </c>
    </row>
    <row r="4397" spans="1:5" ht="30" x14ac:dyDescent="0.25">
      <c r="A4397" s="67" t="s">
        <v>8814</v>
      </c>
      <c r="B4397" s="68" t="s">
        <v>8815</v>
      </c>
      <c r="C4397" s="69" t="s">
        <v>3343</v>
      </c>
      <c r="D4397" s="70">
        <v>46.2</v>
      </c>
      <c r="E4397" s="6" t="s">
        <v>3340</v>
      </c>
    </row>
    <row r="4398" spans="1:5" ht="30" x14ac:dyDescent="0.25">
      <c r="A4398" s="67" t="s">
        <v>8816</v>
      </c>
      <c r="B4398" s="68" t="s">
        <v>8817</v>
      </c>
      <c r="C4398" s="69" t="s">
        <v>3343</v>
      </c>
      <c r="D4398" s="70">
        <v>36.659999999999997</v>
      </c>
      <c r="E4398" s="6" t="s">
        <v>3340</v>
      </c>
    </row>
    <row r="4399" spans="1:5" ht="30" x14ac:dyDescent="0.25">
      <c r="A4399" s="67" t="s">
        <v>8818</v>
      </c>
      <c r="B4399" s="68" t="s">
        <v>8819</v>
      </c>
      <c r="C4399" s="69" t="s">
        <v>3343</v>
      </c>
      <c r="D4399" s="70">
        <v>48.53</v>
      </c>
      <c r="E4399" s="6" t="s">
        <v>3340</v>
      </c>
    </row>
    <row r="4400" spans="1:5" ht="30" x14ac:dyDescent="0.25">
      <c r="A4400" s="67" t="s">
        <v>8820</v>
      </c>
      <c r="B4400" s="68" t="s">
        <v>8821</v>
      </c>
      <c r="C4400" s="69" t="s">
        <v>3343</v>
      </c>
      <c r="D4400" s="70">
        <v>46.57</v>
      </c>
      <c r="E4400" s="6" t="s">
        <v>3340</v>
      </c>
    </row>
    <row r="4401" spans="1:5" ht="30" x14ac:dyDescent="0.25">
      <c r="A4401" s="67" t="s">
        <v>8822</v>
      </c>
      <c r="B4401" s="68" t="s">
        <v>8823</v>
      </c>
      <c r="C4401" s="69" t="s">
        <v>3343</v>
      </c>
      <c r="D4401" s="70">
        <v>46.51</v>
      </c>
      <c r="E4401" s="6" t="s">
        <v>3340</v>
      </c>
    </row>
    <row r="4402" spans="1:5" ht="30" x14ac:dyDescent="0.25">
      <c r="A4402" s="67" t="s">
        <v>8824</v>
      </c>
      <c r="B4402" s="68" t="s">
        <v>8825</v>
      </c>
      <c r="C4402" s="69" t="s">
        <v>3343</v>
      </c>
      <c r="D4402" s="70">
        <v>36.9</v>
      </c>
      <c r="E4402" s="6" t="s">
        <v>3340</v>
      </c>
    </row>
    <row r="4403" spans="1:5" ht="30" x14ac:dyDescent="0.25">
      <c r="A4403" s="67" t="s">
        <v>8826</v>
      </c>
      <c r="B4403" s="68" t="s">
        <v>8827</v>
      </c>
      <c r="C4403" s="69" t="s">
        <v>3343</v>
      </c>
      <c r="D4403" s="70">
        <v>36.549999999999997</v>
      </c>
      <c r="E4403" s="6" t="s">
        <v>3340</v>
      </c>
    </row>
    <row r="4404" spans="1:5" ht="30" x14ac:dyDescent="0.25">
      <c r="A4404" s="67" t="s">
        <v>8828</v>
      </c>
      <c r="B4404" s="68" t="s">
        <v>8829</v>
      </c>
      <c r="C4404" s="69" t="s">
        <v>3343</v>
      </c>
      <c r="D4404" s="70">
        <v>46.21</v>
      </c>
      <c r="E4404" s="6" t="s">
        <v>3340</v>
      </c>
    </row>
    <row r="4405" spans="1:5" ht="15" x14ac:dyDescent="0.25">
      <c r="A4405" s="67" t="s">
        <v>8830</v>
      </c>
      <c r="B4405" s="68" t="s">
        <v>8831</v>
      </c>
      <c r="C4405" s="69"/>
      <c r="D4405" s="70"/>
      <c r="E4405" s="6" t="s">
        <v>3340</v>
      </c>
    </row>
    <row r="4406" spans="1:5" ht="15" x14ac:dyDescent="0.25">
      <c r="A4406" s="67" t="s">
        <v>8832</v>
      </c>
      <c r="B4406" s="68" t="s">
        <v>8833</v>
      </c>
      <c r="C4406" s="69"/>
      <c r="D4406" s="70"/>
      <c r="E4406" s="6" t="s">
        <v>3340</v>
      </c>
    </row>
    <row r="4407" spans="1:5" ht="45" x14ac:dyDescent="0.25">
      <c r="A4407" s="67" t="s">
        <v>8834</v>
      </c>
      <c r="B4407" s="68" t="s">
        <v>8835</v>
      </c>
      <c r="C4407" s="69" t="s">
        <v>3343</v>
      </c>
      <c r="D4407" s="70">
        <v>1448.14</v>
      </c>
      <c r="E4407" s="6" t="s">
        <v>3340</v>
      </c>
    </row>
    <row r="4408" spans="1:5" ht="45" x14ac:dyDescent="0.25">
      <c r="A4408" s="67" t="s">
        <v>8836</v>
      </c>
      <c r="B4408" s="68" t="s">
        <v>8837</v>
      </c>
      <c r="C4408" s="69" t="s">
        <v>3343</v>
      </c>
      <c r="D4408" s="70">
        <v>1777.45</v>
      </c>
      <c r="E4408" s="6" t="s">
        <v>3340</v>
      </c>
    </row>
    <row r="4409" spans="1:5" ht="15" x14ac:dyDescent="0.25">
      <c r="A4409" s="67" t="s">
        <v>8838</v>
      </c>
      <c r="B4409" s="68" t="s">
        <v>8839</v>
      </c>
      <c r="C4409" s="69"/>
      <c r="D4409" s="70"/>
      <c r="E4409" s="6" t="s">
        <v>3340</v>
      </c>
    </row>
    <row r="4410" spans="1:5" ht="15" x14ac:dyDescent="0.25">
      <c r="A4410" s="67" t="s">
        <v>8840</v>
      </c>
      <c r="B4410" s="68" t="s">
        <v>8841</v>
      </c>
      <c r="C4410" s="69" t="s">
        <v>3343</v>
      </c>
      <c r="D4410" s="70">
        <v>44.97</v>
      </c>
      <c r="E4410" s="6" t="s">
        <v>3340</v>
      </c>
    </row>
    <row r="4411" spans="1:5" ht="15" x14ac:dyDescent="0.25">
      <c r="A4411" s="67" t="s">
        <v>8842</v>
      </c>
      <c r="B4411" s="68" t="s">
        <v>8843</v>
      </c>
      <c r="C4411" s="69" t="s">
        <v>3343</v>
      </c>
      <c r="D4411" s="70">
        <v>1208.93</v>
      </c>
      <c r="E4411" s="6" t="s">
        <v>3340</v>
      </c>
    </row>
    <row r="4412" spans="1:5" ht="15" x14ac:dyDescent="0.25">
      <c r="A4412" s="67" t="s">
        <v>8844</v>
      </c>
      <c r="B4412" s="68" t="s">
        <v>8845</v>
      </c>
      <c r="C4412" s="69" t="s">
        <v>3343</v>
      </c>
      <c r="D4412" s="70">
        <v>411.41</v>
      </c>
      <c r="E4412" s="6" t="s">
        <v>3340</v>
      </c>
    </row>
    <row r="4413" spans="1:5" ht="15" x14ac:dyDescent="0.25">
      <c r="A4413" s="67" t="s">
        <v>8846</v>
      </c>
      <c r="B4413" s="68" t="s">
        <v>8847</v>
      </c>
      <c r="C4413" s="69" t="s">
        <v>3343</v>
      </c>
      <c r="D4413" s="70">
        <v>191.85</v>
      </c>
      <c r="E4413" s="6" t="s">
        <v>3340</v>
      </c>
    </row>
    <row r="4414" spans="1:5" ht="15" x14ac:dyDescent="0.25">
      <c r="A4414" s="67" t="s">
        <v>8848</v>
      </c>
      <c r="B4414" s="68" t="s">
        <v>8849</v>
      </c>
      <c r="C4414" s="69" t="s">
        <v>3343</v>
      </c>
      <c r="D4414" s="70">
        <v>46.34</v>
      </c>
      <c r="E4414" s="6" t="s">
        <v>3340</v>
      </c>
    </row>
    <row r="4415" spans="1:5" ht="15" x14ac:dyDescent="0.25">
      <c r="A4415" s="67" t="s">
        <v>8850</v>
      </c>
      <c r="B4415" s="68" t="s">
        <v>8851</v>
      </c>
      <c r="C4415" s="69" t="s">
        <v>3343</v>
      </c>
      <c r="D4415" s="70">
        <v>131.13</v>
      </c>
      <c r="E4415" s="6" t="s">
        <v>3340</v>
      </c>
    </row>
    <row r="4416" spans="1:5" ht="30" x14ac:dyDescent="0.25">
      <c r="A4416" s="67" t="s">
        <v>8852</v>
      </c>
      <c r="B4416" s="68" t="s">
        <v>8853</v>
      </c>
      <c r="C4416" s="69" t="s">
        <v>3343</v>
      </c>
      <c r="D4416" s="70">
        <v>2133</v>
      </c>
      <c r="E4416" s="6" t="s">
        <v>3340</v>
      </c>
    </row>
    <row r="4417" spans="1:5" ht="15" x14ac:dyDescent="0.25">
      <c r="A4417" s="67" t="s">
        <v>8854</v>
      </c>
      <c r="B4417" s="68" t="s">
        <v>8855</v>
      </c>
      <c r="C4417" s="69" t="s">
        <v>3343</v>
      </c>
      <c r="D4417" s="70">
        <v>528.82000000000005</v>
      </c>
      <c r="E4417" s="6" t="s">
        <v>3340</v>
      </c>
    </row>
    <row r="4418" spans="1:5" ht="15" x14ac:dyDescent="0.25">
      <c r="A4418" s="67" t="s">
        <v>8856</v>
      </c>
      <c r="B4418" s="68" t="s">
        <v>8857</v>
      </c>
      <c r="C4418" s="69" t="s">
        <v>3343</v>
      </c>
      <c r="D4418" s="70">
        <v>195.5</v>
      </c>
      <c r="E4418" s="6" t="s">
        <v>3340</v>
      </c>
    </row>
    <row r="4419" spans="1:5" ht="15" x14ac:dyDescent="0.25">
      <c r="A4419" s="67" t="s">
        <v>8858</v>
      </c>
      <c r="B4419" s="68" t="s">
        <v>8859</v>
      </c>
      <c r="C4419" s="69"/>
      <c r="D4419" s="70"/>
      <c r="E4419" s="6" t="s">
        <v>3340</v>
      </c>
    </row>
    <row r="4420" spans="1:5" ht="15" x14ac:dyDescent="0.25">
      <c r="A4420" s="67" t="s">
        <v>8860</v>
      </c>
      <c r="B4420" s="68" t="s">
        <v>8861</v>
      </c>
      <c r="C4420" s="69" t="s">
        <v>3343</v>
      </c>
      <c r="D4420" s="70">
        <v>33961.199999999997</v>
      </c>
      <c r="E4420" s="6" t="s">
        <v>3340</v>
      </c>
    </row>
    <row r="4421" spans="1:5" ht="15" x14ac:dyDescent="0.25">
      <c r="A4421" s="67" t="s">
        <v>8862</v>
      </c>
      <c r="B4421" s="68" t="s">
        <v>8863</v>
      </c>
      <c r="C4421" s="69" t="s">
        <v>3343</v>
      </c>
      <c r="D4421" s="70">
        <v>39901.449999999997</v>
      </c>
      <c r="E4421" s="6" t="s">
        <v>3340</v>
      </c>
    </row>
    <row r="4422" spans="1:5" ht="30" x14ac:dyDescent="0.25">
      <c r="A4422" s="67" t="s">
        <v>8864</v>
      </c>
      <c r="B4422" s="68" t="s">
        <v>8865</v>
      </c>
      <c r="C4422" s="69" t="s">
        <v>3343</v>
      </c>
      <c r="D4422" s="70">
        <v>828.56</v>
      </c>
      <c r="E4422" s="6" t="s">
        <v>3340</v>
      </c>
    </row>
    <row r="4423" spans="1:5" ht="30" x14ac:dyDescent="0.25">
      <c r="A4423" s="67" t="s">
        <v>8866</v>
      </c>
      <c r="B4423" s="68" t="s">
        <v>8867</v>
      </c>
      <c r="C4423" s="69" t="s">
        <v>3654</v>
      </c>
      <c r="D4423" s="70">
        <v>25985.85</v>
      </c>
      <c r="E4423" s="6" t="s">
        <v>3340</v>
      </c>
    </row>
    <row r="4424" spans="1:5" ht="30" x14ac:dyDescent="0.25">
      <c r="A4424" s="67" t="s">
        <v>8868</v>
      </c>
      <c r="B4424" s="68" t="s">
        <v>8869</v>
      </c>
      <c r="C4424" s="69" t="s">
        <v>3343</v>
      </c>
      <c r="D4424" s="70">
        <v>1287.98</v>
      </c>
      <c r="E4424" s="6" t="s">
        <v>3340</v>
      </c>
    </row>
    <row r="4425" spans="1:5" ht="30" x14ac:dyDescent="0.25">
      <c r="A4425" s="67" t="s">
        <v>8870</v>
      </c>
      <c r="B4425" s="68" t="s">
        <v>8871</v>
      </c>
      <c r="C4425" s="69" t="s">
        <v>3343</v>
      </c>
      <c r="D4425" s="70">
        <v>2023.08</v>
      </c>
      <c r="E4425" s="6" t="s">
        <v>3340</v>
      </c>
    </row>
    <row r="4426" spans="1:5" ht="30" x14ac:dyDescent="0.25">
      <c r="A4426" s="67" t="s">
        <v>8872</v>
      </c>
      <c r="B4426" s="68" t="s">
        <v>8873</v>
      </c>
      <c r="C4426" s="69" t="s">
        <v>3343</v>
      </c>
      <c r="D4426" s="70">
        <v>3743.5</v>
      </c>
      <c r="E4426" s="6" t="s">
        <v>3340</v>
      </c>
    </row>
    <row r="4427" spans="1:5" ht="15" x14ac:dyDescent="0.25">
      <c r="A4427" s="67" t="s">
        <v>8874</v>
      </c>
      <c r="B4427" s="68" t="s">
        <v>8875</v>
      </c>
      <c r="C4427" s="69"/>
      <c r="D4427" s="70"/>
      <c r="E4427" s="6" t="s">
        <v>3340</v>
      </c>
    </row>
    <row r="4428" spans="1:5" ht="15" x14ac:dyDescent="0.25">
      <c r="A4428" s="67" t="s">
        <v>8876</v>
      </c>
      <c r="B4428" s="68" t="s">
        <v>8877</v>
      </c>
      <c r="C4428" s="69" t="s">
        <v>3343</v>
      </c>
      <c r="D4428" s="70">
        <v>266.94</v>
      </c>
      <c r="E4428" s="6" t="s">
        <v>3340</v>
      </c>
    </row>
    <row r="4429" spans="1:5" ht="15" x14ac:dyDescent="0.25">
      <c r="A4429" s="67" t="s">
        <v>8878</v>
      </c>
      <c r="B4429" s="68" t="s">
        <v>8879</v>
      </c>
      <c r="C4429" s="69"/>
      <c r="D4429" s="70"/>
      <c r="E4429" s="6" t="s">
        <v>3340</v>
      </c>
    </row>
    <row r="4430" spans="1:5" ht="15" x14ac:dyDescent="0.25">
      <c r="A4430" s="67" t="s">
        <v>8880</v>
      </c>
      <c r="B4430" s="68" t="s">
        <v>8881</v>
      </c>
      <c r="C4430" s="69" t="s">
        <v>3343</v>
      </c>
      <c r="D4430" s="70">
        <v>476.23</v>
      </c>
      <c r="E4430" s="6" t="s">
        <v>3340</v>
      </c>
    </row>
    <row r="4431" spans="1:5" ht="30" x14ac:dyDescent="0.25">
      <c r="A4431" s="67" t="s">
        <v>8882</v>
      </c>
      <c r="B4431" s="68" t="s">
        <v>8883</v>
      </c>
      <c r="C4431" s="69" t="s">
        <v>3343</v>
      </c>
      <c r="D4431" s="70">
        <v>419.74</v>
      </c>
      <c r="E4431" s="6" t="s">
        <v>3340</v>
      </c>
    </row>
    <row r="4432" spans="1:5" ht="15" x14ac:dyDescent="0.25">
      <c r="A4432" s="67" t="s">
        <v>8884</v>
      </c>
      <c r="B4432" s="68" t="s">
        <v>8885</v>
      </c>
      <c r="C4432" s="69"/>
      <c r="D4432" s="70"/>
      <c r="E4432" s="6" t="s">
        <v>3340</v>
      </c>
    </row>
    <row r="4433" spans="1:5" ht="15" x14ac:dyDescent="0.25">
      <c r="A4433" s="67" t="s">
        <v>8886</v>
      </c>
      <c r="B4433" s="68" t="s">
        <v>8887</v>
      </c>
      <c r="C4433" s="69" t="s">
        <v>3343</v>
      </c>
      <c r="D4433" s="70">
        <v>64.180000000000007</v>
      </c>
      <c r="E4433" s="6" t="s">
        <v>3340</v>
      </c>
    </row>
    <row r="4434" spans="1:5" ht="15" x14ac:dyDescent="0.25">
      <c r="A4434" s="67" t="s">
        <v>8888</v>
      </c>
      <c r="B4434" s="68" t="s">
        <v>8889</v>
      </c>
      <c r="C4434" s="69"/>
      <c r="D4434" s="70"/>
      <c r="E4434" s="6" t="s">
        <v>3340</v>
      </c>
    </row>
    <row r="4435" spans="1:5" ht="30" x14ac:dyDescent="0.25">
      <c r="A4435" s="67" t="s">
        <v>8890</v>
      </c>
      <c r="B4435" s="68" t="s">
        <v>8891</v>
      </c>
      <c r="C4435" s="69" t="s">
        <v>3654</v>
      </c>
      <c r="D4435" s="70">
        <v>16442.29</v>
      </c>
      <c r="E4435" s="6" t="s">
        <v>3340</v>
      </c>
    </row>
    <row r="4436" spans="1:5" ht="30" x14ac:dyDescent="0.25">
      <c r="A4436" s="67" t="s">
        <v>8892</v>
      </c>
      <c r="B4436" s="68" t="s">
        <v>8893</v>
      </c>
      <c r="C4436" s="69" t="s">
        <v>3654</v>
      </c>
      <c r="D4436" s="70">
        <v>9115.68</v>
      </c>
      <c r="E4436" s="6" t="s">
        <v>3340</v>
      </c>
    </row>
    <row r="4437" spans="1:5" ht="30" x14ac:dyDescent="0.25">
      <c r="A4437" s="67" t="s">
        <v>8894</v>
      </c>
      <c r="B4437" s="68" t="s">
        <v>8895</v>
      </c>
      <c r="C4437" s="69" t="s">
        <v>3654</v>
      </c>
      <c r="D4437" s="70">
        <v>10498.41</v>
      </c>
      <c r="E4437" s="6" t="s">
        <v>3340</v>
      </c>
    </row>
    <row r="4438" spans="1:5" ht="30" x14ac:dyDescent="0.25">
      <c r="A4438" s="67" t="s">
        <v>8896</v>
      </c>
      <c r="B4438" s="68" t="s">
        <v>8897</v>
      </c>
      <c r="C4438" s="69" t="s">
        <v>3654</v>
      </c>
      <c r="D4438" s="70">
        <v>14334.14</v>
      </c>
      <c r="E4438" s="6" t="s">
        <v>3340</v>
      </c>
    </row>
    <row r="4439" spans="1:5" ht="30" x14ac:dyDescent="0.25">
      <c r="A4439" s="67" t="s">
        <v>8898</v>
      </c>
      <c r="B4439" s="68" t="s">
        <v>8899</v>
      </c>
      <c r="C4439" s="69" t="s">
        <v>3654</v>
      </c>
      <c r="D4439" s="70">
        <v>3978.48</v>
      </c>
      <c r="E4439" s="6" t="s">
        <v>3340</v>
      </c>
    </row>
    <row r="4440" spans="1:5" ht="30" x14ac:dyDescent="0.25">
      <c r="A4440" s="67" t="s">
        <v>8900</v>
      </c>
      <c r="B4440" s="68" t="s">
        <v>8901</v>
      </c>
      <c r="C4440" s="69" t="s">
        <v>3654</v>
      </c>
      <c r="D4440" s="70">
        <v>5348.99</v>
      </c>
      <c r="E4440" s="6" t="s">
        <v>3340</v>
      </c>
    </row>
    <row r="4441" spans="1:5" ht="30" x14ac:dyDescent="0.25">
      <c r="A4441" s="67" t="s">
        <v>8902</v>
      </c>
      <c r="B4441" s="68" t="s">
        <v>8903</v>
      </c>
      <c r="C4441" s="69" t="s">
        <v>3654</v>
      </c>
      <c r="D4441" s="70">
        <v>7832.79</v>
      </c>
      <c r="E4441" s="6" t="s">
        <v>3340</v>
      </c>
    </row>
    <row r="4442" spans="1:5" ht="30" x14ac:dyDescent="0.25">
      <c r="A4442" s="67" t="s">
        <v>8904</v>
      </c>
      <c r="B4442" s="68" t="s">
        <v>8905</v>
      </c>
      <c r="C4442" s="69" t="s">
        <v>3654</v>
      </c>
      <c r="D4442" s="70">
        <v>8762.36</v>
      </c>
      <c r="E4442" s="6" t="s">
        <v>3340</v>
      </c>
    </row>
    <row r="4443" spans="1:5" ht="30" x14ac:dyDescent="0.25">
      <c r="A4443" s="67" t="s">
        <v>8906</v>
      </c>
      <c r="B4443" s="68" t="s">
        <v>8907</v>
      </c>
      <c r="C4443" s="69" t="s">
        <v>3654</v>
      </c>
      <c r="D4443" s="70">
        <v>7645.94</v>
      </c>
      <c r="E4443" s="6" t="s">
        <v>3340</v>
      </c>
    </row>
    <row r="4444" spans="1:5" ht="30" x14ac:dyDescent="0.25">
      <c r="A4444" s="67" t="s">
        <v>8908</v>
      </c>
      <c r="B4444" s="68" t="s">
        <v>8909</v>
      </c>
      <c r="C4444" s="69" t="s">
        <v>3654</v>
      </c>
      <c r="D4444" s="70">
        <v>11458.63</v>
      </c>
      <c r="E4444" s="6" t="s">
        <v>3340</v>
      </c>
    </row>
    <row r="4445" spans="1:5" ht="15" x14ac:dyDescent="0.25">
      <c r="A4445" s="67" t="s">
        <v>8910</v>
      </c>
      <c r="B4445" s="68" t="s">
        <v>8911</v>
      </c>
      <c r="C4445" s="69"/>
      <c r="D4445" s="70"/>
      <c r="E4445" s="6" t="s">
        <v>3340</v>
      </c>
    </row>
    <row r="4446" spans="1:5" ht="15" x14ac:dyDescent="0.25">
      <c r="A4446" s="67" t="s">
        <v>8912</v>
      </c>
      <c r="B4446" s="68" t="s">
        <v>8913</v>
      </c>
      <c r="C4446" s="69" t="s">
        <v>3343</v>
      </c>
      <c r="D4446" s="70">
        <v>46224.24</v>
      </c>
      <c r="E4446" s="6" t="s">
        <v>3340</v>
      </c>
    </row>
    <row r="4447" spans="1:5" ht="30" x14ac:dyDescent="0.25">
      <c r="A4447" s="67" t="s">
        <v>8914</v>
      </c>
      <c r="B4447" s="68" t="s">
        <v>8915</v>
      </c>
      <c r="C4447" s="69" t="s">
        <v>3343</v>
      </c>
      <c r="D4447" s="70">
        <v>53282.400000000001</v>
      </c>
      <c r="E4447" s="6" t="s">
        <v>3340</v>
      </c>
    </row>
    <row r="4448" spans="1:5" ht="30" x14ac:dyDescent="0.25">
      <c r="A4448" s="67" t="s">
        <v>8916</v>
      </c>
      <c r="B4448" s="68" t="s">
        <v>8917</v>
      </c>
      <c r="C4448" s="69" t="s">
        <v>3343</v>
      </c>
      <c r="D4448" s="70">
        <v>61413.64</v>
      </c>
      <c r="E4448" s="6" t="s">
        <v>3340</v>
      </c>
    </row>
    <row r="4449" spans="1:5" ht="30" x14ac:dyDescent="0.25">
      <c r="A4449" s="67" t="s">
        <v>8918</v>
      </c>
      <c r="B4449" s="68" t="s">
        <v>8919</v>
      </c>
      <c r="C4449" s="69" t="s">
        <v>3343</v>
      </c>
      <c r="D4449" s="70">
        <v>68327.98</v>
      </c>
      <c r="E4449" s="6" t="s">
        <v>3340</v>
      </c>
    </row>
    <row r="4450" spans="1:5" ht="30" x14ac:dyDescent="0.25">
      <c r="A4450" s="67" t="s">
        <v>8920</v>
      </c>
      <c r="B4450" s="68" t="s">
        <v>8921</v>
      </c>
      <c r="C4450" s="69" t="s">
        <v>3343</v>
      </c>
      <c r="D4450" s="70">
        <v>5197.3999999999996</v>
      </c>
      <c r="E4450" s="6" t="s">
        <v>3340</v>
      </c>
    </row>
    <row r="4451" spans="1:5" ht="30" x14ac:dyDescent="0.25">
      <c r="A4451" s="67" t="s">
        <v>8922</v>
      </c>
      <c r="B4451" s="68" t="s">
        <v>8923</v>
      </c>
      <c r="C4451" s="69" t="s">
        <v>3343</v>
      </c>
      <c r="D4451" s="70">
        <v>6471.65</v>
      </c>
      <c r="E4451" s="6" t="s">
        <v>3340</v>
      </c>
    </row>
    <row r="4452" spans="1:5" ht="30" x14ac:dyDescent="0.25">
      <c r="A4452" s="67" t="s">
        <v>8924</v>
      </c>
      <c r="B4452" s="68" t="s">
        <v>8925</v>
      </c>
      <c r="C4452" s="69" t="s">
        <v>3343</v>
      </c>
      <c r="D4452" s="70">
        <v>8410.2999999999993</v>
      </c>
      <c r="E4452" s="6" t="s">
        <v>3340</v>
      </c>
    </row>
    <row r="4453" spans="1:5" ht="30" x14ac:dyDescent="0.25">
      <c r="A4453" s="67" t="s">
        <v>8926</v>
      </c>
      <c r="B4453" s="68" t="s">
        <v>8927</v>
      </c>
      <c r="C4453" s="69" t="s">
        <v>3343</v>
      </c>
      <c r="D4453" s="70">
        <v>5690.13</v>
      </c>
      <c r="E4453" s="6" t="s">
        <v>3340</v>
      </c>
    </row>
    <row r="4454" spans="1:5" ht="30" x14ac:dyDescent="0.25">
      <c r="A4454" s="67" t="s">
        <v>8928</v>
      </c>
      <c r="B4454" s="68" t="s">
        <v>8929</v>
      </c>
      <c r="C4454" s="69" t="s">
        <v>3343</v>
      </c>
      <c r="D4454" s="70">
        <v>6423.86</v>
      </c>
      <c r="E4454" s="6" t="s">
        <v>3340</v>
      </c>
    </row>
    <row r="4455" spans="1:5" ht="30" x14ac:dyDescent="0.25">
      <c r="A4455" s="67" t="s">
        <v>8930</v>
      </c>
      <c r="B4455" s="68" t="s">
        <v>8931</v>
      </c>
      <c r="C4455" s="69" t="s">
        <v>3343</v>
      </c>
      <c r="D4455" s="70">
        <v>7468.32</v>
      </c>
      <c r="E4455" s="6" t="s">
        <v>3340</v>
      </c>
    </row>
    <row r="4456" spans="1:5" ht="30" x14ac:dyDescent="0.25">
      <c r="A4456" s="67" t="s">
        <v>8932</v>
      </c>
      <c r="B4456" s="68" t="s">
        <v>8933</v>
      </c>
      <c r="C4456" s="69" t="s">
        <v>3343</v>
      </c>
      <c r="D4456" s="70">
        <v>8516.15</v>
      </c>
      <c r="E4456" s="6" t="s">
        <v>3340</v>
      </c>
    </row>
    <row r="4457" spans="1:5" ht="30" x14ac:dyDescent="0.25">
      <c r="A4457" s="67" t="s">
        <v>8934</v>
      </c>
      <c r="B4457" s="68" t="s">
        <v>8935</v>
      </c>
      <c r="C4457" s="69" t="s">
        <v>3343</v>
      </c>
      <c r="D4457" s="70">
        <v>5316.68</v>
      </c>
      <c r="E4457" s="6" t="s">
        <v>3340</v>
      </c>
    </row>
    <row r="4458" spans="1:5" ht="30" x14ac:dyDescent="0.25">
      <c r="A4458" s="67" t="s">
        <v>8936</v>
      </c>
      <c r="B4458" s="68" t="s">
        <v>8937</v>
      </c>
      <c r="C4458" s="69" t="s">
        <v>3343</v>
      </c>
      <c r="D4458" s="70">
        <v>5925.29</v>
      </c>
      <c r="E4458" s="6" t="s">
        <v>3340</v>
      </c>
    </row>
    <row r="4459" spans="1:5" ht="30" x14ac:dyDescent="0.25">
      <c r="A4459" s="67" t="s">
        <v>8938</v>
      </c>
      <c r="B4459" s="68" t="s">
        <v>8939</v>
      </c>
      <c r="C4459" s="69" t="s">
        <v>3343</v>
      </c>
      <c r="D4459" s="70">
        <v>6359.02</v>
      </c>
      <c r="E4459" s="6" t="s">
        <v>3340</v>
      </c>
    </row>
    <row r="4460" spans="1:5" ht="30" x14ac:dyDescent="0.25">
      <c r="A4460" s="67" t="s">
        <v>8940</v>
      </c>
      <c r="B4460" s="68" t="s">
        <v>8941</v>
      </c>
      <c r="C4460" s="69" t="s">
        <v>3343</v>
      </c>
      <c r="D4460" s="70">
        <v>6539.85</v>
      </c>
      <c r="E4460" s="6" t="s">
        <v>3340</v>
      </c>
    </row>
    <row r="4461" spans="1:5" ht="15" x14ac:dyDescent="0.25">
      <c r="A4461" s="67" t="s">
        <v>8942</v>
      </c>
      <c r="B4461" s="68" t="s">
        <v>8943</v>
      </c>
      <c r="C4461" s="69"/>
      <c r="D4461" s="70"/>
      <c r="E4461" s="6" t="s">
        <v>3340</v>
      </c>
    </row>
    <row r="4462" spans="1:5" ht="30" x14ac:dyDescent="0.25">
      <c r="A4462" s="67" t="s">
        <v>8944</v>
      </c>
      <c r="B4462" s="68" t="s">
        <v>8945</v>
      </c>
      <c r="C4462" s="69" t="s">
        <v>3343</v>
      </c>
      <c r="D4462" s="70">
        <v>10789.91</v>
      </c>
      <c r="E4462" s="6" t="s">
        <v>3340</v>
      </c>
    </row>
    <row r="4463" spans="1:5" ht="30" x14ac:dyDescent="0.25">
      <c r="A4463" s="67" t="s">
        <v>8946</v>
      </c>
      <c r="B4463" s="68" t="s">
        <v>8947</v>
      </c>
      <c r="C4463" s="69" t="s">
        <v>3343</v>
      </c>
      <c r="D4463" s="70">
        <v>19649.740000000002</v>
      </c>
      <c r="E4463" s="6" t="s">
        <v>3340</v>
      </c>
    </row>
    <row r="4464" spans="1:5" ht="30" x14ac:dyDescent="0.25">
      <c r="A4464" s="67" t="s">
        <v>8948</v>
      </c>
      <c r="B4464" s="68" t="s">
        <v>8949</v>
      </c>
      <c r="C4464" s="69" t="s">
        <v>3343</v>
      </c>
      <c r="D4464" s="70">
        <v>5803.03</v>
      </c>
      <c r="E4464" s="6" t="s">
        <v>3340</v>
      </c>
    </row>
    <row r="4465" spans="1:5" ht="30" x14ac:dyDescent="0.25">
      <c r="A4465" s="67" t="s">
        <v>8950</v>
      </c>
      <c r="B4465" s="68" t="s">
        <v>8951</v>
      </c>
      <c r="C4465" s="69" t="s">
        <v>3343</v>
      </c>
      <c r="D4465" s="70">
        <v>2662.26</v>
      </c>
      <c r="E4465" s="6" t="s">
        <v>3340</v>
      </c>
    </row>
    <row r="4466" spans="1:5" ht="30" x14ac:dyDescent="0.25">
      <c r="A4466" s="67" t="s">
        <v>8952</v>
      </c>
      <c r="B4466" s="68" t="s">
        <v>8953</v>
      </c>
      <c r="C4466" s="69" t="s">
        <v>3343</v>
      </c>
      <c r="D4466" s="70">
        <v>54271.47</v>
      </c>
      <c r="E4466" s="6" t="s">
        <v>3340</v>
      </c>
    </row>
    <row r="4467" spans="1:5" ht="30" x14ac:dyDescent="0.25">
      <c r="A4467" s="67" t="s">
        <v>8954</v>
      </c>
      <c r="B4467" s="68" t="s">
        <v>8955</v>
      </c>
      <c r="C4467" s="69" t="s">
        <v>3343</v>
      </c>
      <c r="D4467" s="70">
        <v>3994.78</v>
      </c>
      <c r="E4467" s="6" t="s">
        <v>3340</v>
      </c>
    </row>
    <row r="4468" spans="1:5" ht="30" x14ac:dyDescent="0.25">
      <c r="A4468" s="67" t="s">
        <v>8956</v>
      </c>
      <c r="B4468" s="68" t="s">
        <v>8957</v>
      </c>
      <c r="C4468" s="69" t="s">
        <v>3343</v>
      </c>
      <c r="D4468" s="70">
        <v>12511.91</v>
      </c>
      <c r="E4468" s="6" t="s">
        <v>3340</v>
      </c>
    </row>
    <row r="4469" spans="1:5" ht="30" x14ac:dyDescent="0.25">
      <c r="A4469" s="67" t="s">
        <v>8958</v>
      </c>
      <c r="B4469" s="68" t="s">
        <v>8959</v>
      </c>
      <c r="C4469" s="69" t="s">
        <v>3343</v>
      </c>
      <c r="D4469" s="70">
        <v>5612.45</v>
      </c>
      <c r="E4469" s="6" t="s">
        <v>3340</v>
      </c>
    </row>
    <row r="4470" spans="1:5" ht="30" x14ac:dyDescent="0.25">
      <c r="A4470" s="67" t="s">
        <v>8960</v>
      </c>
      <c r="B4470" s="68" t="s">
        <v>8961</v>
      </c>
      <c r="C4470" s="69" t="s">
        <v>3343</v>
      </c>
      <c r="D4470" s="70">
        <v>20844.93</v>
      </c>
      <c r="E4470" s="6" t="s">
        <v>3340</v>
      </c>
    </row>
    <row r="4471" spans="1:5" ht="30" x14ac:dyDescent="0.25">
      <c r="A4471" s="67" t="s">
        <v>8962</v>
      </c>
      <c r="B4471" s="68" t="s">
        <v>8963</v>
      </c>
      <c r="C4471" s="69" t="s">
        <v>3343</v>
      </c>
      <c r="D4471" s="70">
        <v>3859.13</v>
      </c>
      <c r="E4471" s="6" t="s">
        <v>3340</v>
      </c>
    </row>
    <row r="4472" spans="1:5" ht="30" x14ac:dyDescent="0.25">
      <c r="A4472" s="67" t="s">
        <v>8964</v>
      </c>
      <c r="B4472" s="68" t="s">
        <v>8965</v>
      </c>
      <c r="C4472" s="69" t="s">
        <v>3343</v>
      </c>
      <c r="D4472" s="70">
        <v>5838.83</v>
      </c>
      <c r="E4472" s="6" t="s">
        <v>3340</v>
      </c>
    </row>
    <row r="4473" spans="1:5" ht="30" x14ac:dyDescent="0.25">
      <c r="A4473" s="67" t="s">
        <v>8966</v>
      </c>
      <c r="B4473" s="68" t="s">
        <v>8967</v>
      </c>
      <c r="C4473" s="69" t="s">
        <v>3343</v>
      </c>
      <c r="D4473" s="70">
        <v>6043.11</v>
      </c>
      <c r="E4473" s="6" t="s">
        <v>3340</v>
      </c>
    </row>
    <row r="4474" spans="1:5" ht="30" x14ac:dyDescent="0.25">
      <c r="A4474" s="67" t="s">
        <v>8968</v>
      </c>
      <c r="B4474" s="68" t="s">
        <v>8969</v>
      </c>
      <c r="C4474" s="69" t="s">
        <v>3343</v>
      </c>
      <c r="D4474" s="70">
        <v>9183.65</v>
      </c>
      <c r="E4474" s="6" t="s">
        <v>3340</v>
      </c>
    </row>
    <row r="4475" spans="1:5" ht="30" x14ac:dyDescent="0.25">
      <c r="A4475" s="67" t="s">
        <v>8970</v>
      </c>
      <c r="B4475" s="68" t="s">
        <v>8971</v>
      </c>
      <c r="C4475" s="69" t="s">
        <v>3343</v>
      </c>
      <c r="D4475" s="70">
        <v>6381.32</v>
      </c>
      <c r="E4475" s="6" t="s">
        <v>3340</v>
      </c>
    </row>
    <row r="4476" spans="1:5" ht="30" x14ac:dyDescent="0.25">
      <c r="A4476" s="67" t="s">
        <v>8972</v>
      </c>
      <c r="B4476" s="68" t="s">
        <v>8973</v>
      </c>
      <c r="C4476" s="69" t="s">
        <v>3343</v>
      </c>
      <c r="D4476" s="70">
        <v>2766.05</v>
      </c>
      <c r="E4476" s="6" t="s">
        <v>3340</v>
      </c>
    </row>
    <row r="4477" spans="1:5" ht="30" x14ac:dyDescent="0.25">
      <c r="A4477" s="67" t="s">
        <v>8974</v>
      </c>
      <c r="B4477" s="68" t="s">
        <v>8975</v>
      </c>
      <c r="C4477" s="69" t="s">
        <v>3343</v>
      </c>
      <c r="D4477" s="70">
        <v>2043.37</v>
      </c>
      <c r="E4477" s="6" t="s">
        <v>3340</v>
      </c>
    </row>
    <row r="4478" spans="1:5" ht="30" x14ac:dyDescent="0.25">
      <c r="A4478" s="67" t="s">
        <v>8976</v>
      </c>
      <c r="B4478" s="68" t="s">
        <v>8977</v>
      </c>
      <c r="C4478" s="69" t="s">
        <v>3343</v>
      </c>
      <c r="D4478" s="70">
        <v>21853.38</v>
      </c>
      <c r="E4478" s="6" t="s">
        <v>3340</v>
      </c>
    </row>
    <row r="4479" spans="1:5" ht="30" x14ac:dyDescent="0.25">
      <c r="A4479" s="67" t="s">
        <v>8978</v>
      </c>
      <c r="B4479" s="68" t="s">
        <v>8979</v>
      </c>
      <c r="C4479" s="69" t="s">
        <v>3343</v>
      </c>
      <c r="D4479" s="70">
        <v>15639.11</v>
      </c>
      <c r="E4479" s="6" t="s">
        <v>3340</v>
      </c>
    </row>
    <row r="4480" spans="1:5" ht="30" x14ac:dyDescent="0.25">
      <c r="A4480" s="67" t="s">
        <v>8980</v>
      </c>
      <c r="B4480" s="68" t="s">
        <v>8981</v>
      </c>
      <c r="C4480" s="69" t="s">
        <v>3343</v>
      </c>
      <c r="D4480" s="70">
        <v>2442.4299999999998</v>
      </c>
      <c r="E4480" s="6" t="s">
        <v>3340</v>
      </c>
    </row>
    <row r="4481" spans="1:5" ht="30" x14ac:dyDescent="0.25">
      <c r="A4481" s="67" t="s">
        <v>8982</v>
      </c>
      <c r="B4481" s="68" t="s">
        <v>8983</v>
      </c>
      <c r="C4481" s="69" t="s">
        <v>3343</v>
      </c>
      <c r="D4481" s="70">
        <v>28415.42</v>
      </c>
      <c r="E4481" s="6" t="s">
        <v>3340</v>
      </c>
    </row>
    <row r="4482" spans="1:5" ht="30" x14ac:dyDescent="0.25">
      <c r="A4482" s="67" t="s">
        <v>8984</v>
      </c>
      <c r="B4482" s="68" t="s">
        <v>8985</v>
      </c>
      <c r="C4482" s="69" t="s">
        <v>3343</v>
      </c>
      <c r="D4482" s="70">
        <v>30575.71</v>
      </c>
      <c r="E4482" s="6" t="s">
        <v>3340</v>
      </c>
    </row>
    <row r="4483" spans="1:5" ht="30" x14ac:dyDescent="0.25">
      <c r="A4483" s="67" t="s">
        <v>8986</v>
      </c>
      <c r="B4483" s="68" t="s">
        <v>8987</v>
      </c>
      <c r="C4483" s="69" t="s">
        <v>3343</v>
      </c>
      <c r="D4483" s="70">
        <v>2458.16</v>
      </c>
      <c r="E4483" s="6" t="s">
        <v>3340</v>
      </c>
    </row>
    <row r="4484" spans="1:5" ht="30" x14ac:dyDescent="0.25">
      <c r="A4484" s="67" t="s">
        <v>8988</v>
      </c>
      <c r="B4484" s="68" t="s">
        <v>8989</v>
      </c>
      <c r="C4484" s="69" t="s">
        <v>3343</v>
      </c>
      <c r="D4484" s="70">
        <v>4763.38</v>
      </c>
      <c r="E4484" s="6" t="s">
        <v>3340</v>
      </c>
    </row>
    <row r="4485" spans="1:5" ht="15" x14ac:dyDescent="0.25">
      <c r="A4485" s="67" t="s">
        <v>8990</v>
      </c>
      <c r="B4485" s="68" t="s">
        <v>8991</v>
      </c>
      <c r="C4485" s="69"/>
      <c r="D4485" s="70"/>
      <c r="E4485" s="6" t="s">
        <v>3340</v>
      </c>
    </row>
    <row r="4486" spans="1:5" ht="30" x14ac:dyDescent="0.25">
      <c r="A4486" s="67" t="s">
        <v>8992</v>
      </c>
      <c r="B4486" s="68" t="s">
        <v>8993</v>
      </c>
      <c r="C4486" s="69" t="s">
        <v>3343</v>
      </c>
      <c r="D4486" s="70">
        <v>11073.09</v>
      </c>
      <c r="E4486" s="6" t="s">
        <v>3340</v>
      </c>
    </row>
    <row r="4487" spans="1:5" ht="30" x14ac:dyDescent="0.25">
      <c r="A4487" s="67" t="s">
        <v>8994</v>
      </c>
      <c r="B4487" s="68" t="s">
        <v>8995</v>
      </c>
      <c r="C4487" s="69" t="s">
        <v>3343</v>
      </c>
      <c r="D4487" s="70">
        <v>10400.31</v>
      </c>
      <c r="E4487" s="6" t="s">
        <v>3340</v>
      </c>
    </row>
    <row r="4488" spans="1:5" ht="30" x14ac:dyDescent="0.25">
      <c r="A4488" s="67" t="s">
        <v>8996</v>
      </c>
      <c r="B4488" s="68" t="s">
        <v>8997</v>
      </c>
      <c r="C4488" s="69" t="s">
        <v>3343</v>
      </c>
      <c r="D4488" s="70">
        <v>19529.43</v>
      </c>
      <c r="E4488" s="6" t="s">
        <v>3340</v>
      </c>
    </row>
    <row r="4489" spans="1:5" ht="30" x14ac:dyDescent="0.25">
      <c r="A4489" s="67" t="s">
        <v>8998</v>
      </c>
      <c r="B4489" s="68" t="s">
        <v>8999</v>
      </c>
      <c r="C4489" s="69" t="s">
        <v>3343</v>
      </c>
      <c r="D4489" s="70">
        <v>11078.53</v>
      </c>
      <c r="E4489" s="6" t="s">
        <v>3340</v>
      </c>
    </row>
    <row r="4490" spans="1:5" ht="30" x14ac:dyDescent="0.25">
      <c r="A4490" s="67" t="s">
        <v>9000</v>
      </c>
      <c r="B4490" s="68" t="s">
        <v>9001</v>
      </c>
      <c r="C4490" s="69" t="s">
        <v>3343</v>
      </c>
      <c r="D4490" s="70">
        <v>12208.44</v>
      </c>
      <c r="E4490" s="6" t="s">
        <v>3340</v>
      </c>
    </row>
    <row r="4491" spans="1:5" ht="30" x14ac:dyDescent="0.25">
      <c r="A4491" s="67" t="s">
        <v>9002</v>
      </c>
      <c r="B4491" s="68" t="s">
        <v>9003</v>
      </c>
      <c r="C4491" s="69" t="s">
        <v>3343</v>
      </c>
      <c r="D4491" s="70">
        <v>17724.39</v>
      </c>
      <c r="E4491" s="6" t="s">
        <v>3340</v>
      </c>
    </row>
    <row r="4492" spans="1:5" ht="30" x14ac:dyDescent="0.25">
      <c r="A4492" s="67" t="s">
        <v>9004</v>
      </c>
      <c r="B4492" s="68" t="s">
        <v>9005</v>
      </c>
      <c r="C4492" s="69" t="s">
        <v>3343</v>
      </c>
      <c r="D4492" s="70">
        <v>7830.97</v>
      </c>
      <c r="E4492" s="6" t="s">
        <v>3340</v>
      </c>
    </row>
    <row r="4493" spans="1:5" ht="45" x14ac:dyDescent="0.25">
      <c r="A4493" s="67" t="s">
        <v>9006</v>
      </c>
      <c r="B4493" s="68" t="s">
        <v>9007</v>
      </c>
      <c r="C4493" s="69" t="s">
        <v>3343</v>
      </c>
      <c r="D4493" s="70">
        <v>11259.84</v>
      </c>
      <c r="E4493" s="6" t="s">
        <v>3340</v>
      </c>
    </row>
    <row r="4494" spans="1:5" ht="30" x14ac:dyDescent="0.25">
      <c r="A4494" s="67" t="s">
        <v>9008</v>
      </c>
      <c r="B4494" s="68" t="s">
        <v>9009</v>
      </c>
      <c r="C4494" s="69" t="s">
        <v>3343</v>
      </c>
      <c r="D4494" s="70">
        <v>3129.18</v>
      </c>
      <c r="E4494" s="6" t="s">
        <v>3340</v>
      </c>
    </row>
    <row r="4495" spans="1:5" ht="30" x14ac:dyDescent="0.25">
      <c r="A4495" s="67" t="s">
        <v>9010</v>
      </c>
      <c r="B4495" s="68" t="s">
        <v>9011</v>
      </c>
      <c r="C4495" s="69" t="s">
        <v>3343</v>
      </c>
      <c r="D4495" s="70">
        <v>3969.05</v>
      </c>
      <c r="E4495" s="6" t="s">
        <v>3340</v>
      </c>
    </row>
    <row r="4496" spans="1:5" ht="30" x14ac:dyDescent="0.25">
      <c r="A4496" s="67" t="s">
        <v>9012</v>
      </c>
      <c r="B4496" s="68" t="s">
        <v>9013</v>
      </c>
      <c r="C4496" s="69" t="s">
        <v>3343</v>
      </c>
      <c r="D4496" s="70">
        <v>7167.15</v>
      </c>
      <c r="E4496" s="6" t="s">
        <v>3340</v>
      </c>
    </row>
    <row r="4497" spans="1:5" ht="30" x14ac:dyDescent="0.25">
      <c r="A4497" s="67" t="s">
        <v>9014</v>
      </c>
      <c r="B4497" s="68" t="s">
        <v>9015</v>
      </c>
      <c r="C4497" s="69" t="s">
        <v>3343</v>
      </c>
      <c r="D4497" s="70">
        <v>4589.6000000000004</v>
      </c>
      <c r="E4497" s="6" t="s">
        <v>3340</v>
      </c>
    </row>
    <row r="4498" spans="1:5" ht="30" x14ac:dyDescent="0.25">
      <c r="A4498" s="67" t="s">
        <v>9016</v>
      </c>
      <c r="B4498" s="68" t="s">
        <v>9017</v>
      </c>
      <c r="C4498" s="69" t="s">
        <v>3343</v>
      </c>
      <c r="D4498" s="70">
        <v>14773.32</v>
      </c>
      <c r="E4498" s="6" t="s">
        <v>3340</v>
      </c>
    </row>
    <row r="4499" spans="1:5" ht="30" x14ac:dyDescent="0.25">
      <c r="A4499" s="67" t="s">
        <v>9018</v>
      </c>
      <c r="B4499" s="68" t="s">
        <v>9019</v>
      </c>
      <c r="C4499" s="69" t="s">
        <v>3343</v>
      </c>
      <c r="D4499" s="70">
        <v>28821.98</v>
      </c>
      <c r="E4499" s="6" t="s">
        <v>3340</v>
      </c>
    </row>
    <row r="4500" spans="1:5" ht="30" x14ac:dyDescent="0.25">
      <c r="A4500" s="67" t="s">
        <v>9020</v>
      </c>
      <c r="B4500" s="68" t="s">
        <v>9021</v>
      </c>
      <c r="C4500" s="69" t="s">
        <v>3343</v>
      </c>
      <c r="D4500" s="70">
        <v>8554.0300000000007</v>
      </c>
      <c r="E4500" s="6" t="s">
        <v>3340</v>
      </c>
    </row>
    <row r="4501" spans="1:5" ht="30" x14ac:dyDescent="0.25">
      <c r="A4501" s="67" t="s">
        <v>9022</v>
      </c>
      <c r="B4501" s="68" t="s">
        <v>9023</v>
      </c>
      <c r="C4501" s="69" t="s">
        <v>3343</v>
      </c>
      <c r="D4501" s="70">
        <v>31220.27</v>
      </c>
      <c r="E4501" s="6" t="s">
        <v>3340</v>
      </c>
    </row>
    <row r="4502" spans="1:5" ht="15" x14ac:dyDescent="0.25">
      <c r="A4502" s="67" t="s">
        <v>9024</v>
      </c>
      <c r="B4502" s="68" t="s">
        <v>9025</v>
      </c>
      <c r="C4502" s="69"/>
      <c r="D4502" s="70"/>
      <c r="E4502" s="6" t="s">
        <v>3340</v>
      </c>
    </row>
    <row r="4503" spans="1:5" ht="15" x14ac:dyDescent="0.25">
      <c r="A4503" s="67" t="s">
        <v>9026</v>
      </c>
      <c r="B4503" s="68" t="s">
        <v>9027</v>
      </c>
      <c r="C4503" s="69" t="s">
        <v>3343</v>
      </c>
      <c r="D4503" s="70">
        <v>3899.62</v>
      </c>
      <c r="E4503" s="6" t="s">
        <v>3340</v>
      </c>
    </row>
    <row r="4504" spans="1:5" ht="15" x14ac:dyDescent="0.25">
      <c r="A4504" s="67" t="s">
        <v>9028</v>
      </c>
      <c r="B4504" s="68" t="s">
        <v>9029</v>
      </c>
      <c r="C4504" s="69"/>
      <c r="D4504" s="70"/>
      <c r="E4504" s="6" t="s">
        <v>3340</v>
      </c>
    </row>
    <row r="4505" spans="1:5" ht="30" x14ac:dyDescent="0.25">
      <c r="A4505" s="67" t="s">
        <v>9030</v>
      </c>
      <c r="B4505" s="68" t="s">
        <v>9031</v>
      </c>
      <c r="C4505" s="69" t="s">
        <v>3343</v>
      </c>
      <c r="D4505" s="70">
        <v>44.36</v>
      </c>
      <c r="E4505" s="6" t="s">
        <v>3340</v>
      </c>
    </row>
    <row r="4506" spans="1:5" ht="15" x14ac:dyDescent="0.25">
      <c r="A4506" s="67" t="s">
        <v>9032</v>
      </c>
      <c r="B4506" s="68" t="s">
        <v>9033</v>
      </c>
      <c r="C4506" s="69" t="s">
        <v>3343</v>
      </c>
      <c r="D4506" s="70">
        <v>811.65</v>
      </c>
      <c r="E4506" s="6" t="s">
        <v>3340</v>
      </c>
    </row>
    <row r="4507" spans="1:5" ht="15" x14ac:dyDescent="0.25">
      <c r="A4507" s="67" t="s">
        <v>9034</v>
      </c>
      <c r="B4507" s="68" t="s">
        <v>9035</v>
      </c>
      <c r="C4507" s="69" t="s">
        <v>3343</v>
      </c>
      <c r="D4507" s="70">
        <v>374.31</v>
      </c>
      <c r="E4507" s="6" t="s">
        <v>3340</v>
      </c>
    </row>
    <row r="4508" spans="1:5" ht="15" x14ac:dyDescent="0.25">
      <c r="A4508" s="67" t="s">
        <v>9036</v>
      </c>
      <c r="B4508" s="68" t="s">
        <v>9037</v>
      </c>
      <c r="C4508" s="69" t="s">
        <v>3343</v>
      </c>
      <c r="D4508" s="70">
        <v>628.30999999999995</v>
      </c>
      <c r="E4508" s="6" t="s">
        <v>3340</v>
      </c>
    </row>
    <row r="4509" spans="1:5" ht="15" x14ac:dyDescent="0.25">
      <c r="A4509" s="67" t="s">
        <v>9038</v>
      </c>
      <c r="B4509" s="68" t="s">
        <v>9039</v>
      </c>
      <c r="C4509" s="69" t="s">
        <v>3343</v>
      </c>
      <c r="D4509" s="70">
        <v>85.28</v>
      </c>
      <c r="E4509" s="6" t="s">
        <v>3340</v>
      </c>
    </row>
    <row r="4510" spans="1:5" ht="15" x14ac:dyDescent="0.25">
      <c r="A4510" s="67" t="s">
        <v>9040</v>
      </c>
      <c r="B4510" s="68" t="s">
        <v>9041</v>
      </c>
      <c r="C4510" s="69" t="s">
        <v>3343</v>
      </c>
      <c r="D4510" s="70">
        <v>448.49</v>
      </c>
      <c r="E4510" s="6" t="s">
        <v>3340</v>
      </c>
    </row>
    <row r="4511" spans="1:5" ht="15" x14ac:dyDescent="0.25">
      <c r="A4511" s="67" t="s">
        <v>9042</v>
      </c>
      <c r="B4511" s="68" t="s">
        <v>9043</v>
      </c>
      <c r="C4511" s="69"/>
      <c r="D4511" s="70"/>
      <c r="E4511" s="6" t="s">
        <v>3340</v>
      </c>
    </row>
    <row r="4512" spans="1:5" ht="15" x14ac:dyDescent="0.25">
      <c r="A4512" s="67" t="s">
        <v>9044</v>
      </c>
      <c r="B4512" s="68" t="s">
        <v>9045</v>
      </c>
      <c r="C4512" s="69"/>
      <c r="D4512" s="70"/>
      <c r="E4512" s="6" t="s">
        <v>3340</v>
      </c>
    </row>
    <row r="4513" spans="1:5" ht="15" x14ac:dyDescent="0.25">
      <c r="A4513" s="67" t="s">
        <v>9046</v>
      </c>
      <c r="B4513" s="68" t="s">
        <v>9047</v>
      </c>
      <c r="C4513" s="69" t="s">
        <v>3343</v>
      </c>
      <c r="D4513" s="70">
        <v>826.17</v>
      </c>
      <c r="E4513" s="6" t="s">
        <v>3340</v>
      </c>
    </row>
    <row r="4514" spans="1:5" ht="15" x14ac:dyDescent="0.25">
      <c r="A4514" s="67" t="s">
        <v>9048</v>
      </c>
      <c r="B4514" s="68" t="s">
        <v>9049</v>
      </c>
      <c r="C4514" s="69" t="s">
        <v>3343</v>
      </c>
      <c r="D4514" s="70">
        <v>1063.79</v>
      </c>
      <c r="E4514" s="6" t="s">
        <v>3340</v>
      </c>
    </row>
    <row r="4515" spans="1:5" ht="15" x14ac:dyDescent="0.25">
      <c r="A4515" s="67" t="s">
        <v>9050</v>
      </c>
      <c r="B4515" s="68" t="s">
        <v>9051</v>
      </c>
      <c r="C4515" s="69" t="s">
        <v>3343</v>
      </c>
      <c r="D4515" s="70">
        <v>309.02999999999997</v>
      </c>
      <c r="E4515" s="6" t="s">
        <v>3340</v>
      </c>
    </row>
    <row r="4516" spans="1:5" ht="15" x14ac:dyDescent="0.25">
      <c r="A4516" s="67" t="s">
        <v>9052</v>
      </c>
      <c r="B4516" s="68" t="s">
        <v>9053</v>
      </c>
      <c r="C4516" s="69" t="s">
        <v>3343</v>
      </c>
      <c r="D4516" s="70">
        <v>363.99</v>
      </c>
      <c r="E4516" s="6" t="s">
        <v>3340</v>
      </c>
    </row>
    <row r="4517" spans="1:5" ht="15" x14ac:dyDescent="0.25">
      <c r="A4517" s="67" t="s">
        <v>9054</v>
      </c>
      <c r="B4517" s="68" t="s">
        <v>9055</v>
      </c>
      <c r="C4517" s="69" t="s">
        <v>3343</v>
      </c>
      <c r="D4517" s="70">
        <v>478.4</v>
      </c>
      <c r="E4517" s="6" t="s">
        <v>3340</v>
      </c>
    </row>
    <row r="4518" spans="1:5" ht="15" x14ac:dyDescent="0.25">
      <c r="A4518" s="67" t="s">
        <v>9056</v>
      </c>
      <c r="B4518" s="68" t="s">
        <v>9057</v>
      </c>
      <c r="C4518" s="69" t="s">
        <v>3343</v>
      </c>
      <c r="D4518" s="70">
        <v>533.36</v>
      </c>
      <c r="E4518" s="6" t="s">
        <v>3340</v>
      </c>
    </row>
    <row r="4519" spans="1:5" ht="15" x14ac:dyDescent="0.25">
      <c r="A4519" s="67" t="s">
        <v>9058</v>
      </c>
      <c r="B4519" s="68" t="s">
        <v>9059</v>
      </c>
      <c r="C4519" s="69" t="s">
        <v>3343</v>
      </c>
      <c r="D4519" s="70">
        <v>181.16</v>
      </c>
      <c r="E4519" s="6" t="s">
        <v>3340</v>
      </c>
    </row>
    <row r="4520" spans="1:5" ht="15" x14ac:dyDescent="0.25">
      <c r="A4520" s="67" t="s">
        <v>9060</v>
      </c>
      <c r="B4520" s="68" t="s">
        <v>9061</v>
      </c>
      <c r="C4520" s="69" t="s">
        <v>3343</v>
      </c>
      <c r="D4520" s="70">
        <v>477.89</v>
      </c>
      <c r="E4520" s="6" t="s">
        <v>3340</v>
      </c>
    </row>
    <row r="4521" spans="1:5" ht="15" x14ac:dyDescent="0.25">
      <c r="A4521" s="67" t="s">
        <v>9062</v>
      </c>
      <c r="B4521" s="68" t="s">
        <v>9063</v>
      </c>
      <c r="C4521" s="69" t="s">
        <v>3343</v>
      </c>
      <c r="D4521" s="70">
        <v>972.29</v>
      </c>
      <c r="E4521" s="6" t="s">
        <v>3340</v>
      </c>
    </row>
    <row r="4522" spans="1:5" ht="15" x14ac:dyDescent="0.25">
      <c r="A4522" s="67" t="s">
        <v>9064</v>
      </c>
      <c r="B4522" s="68" t="s">
        <v>9065</v>
      </c>
      <c r="C4522" s="69" t="s">
        <v>3343</v>
      </c>
      <c r="D4522" s="70">
        <v>73.44</v>
      </c>
      <c r="E4522" s="6" t="s">
        <v>3340</v>
      </c>
    </row>
    <row r="4523" spans="1:5" ht="15" x14ac:dyDescent="0.25">
      <c r="A4523" s="67" t="s">
        <v>9066</v>
      </c>
      <c r="B4523" s="68" t="s">
        <v>9067</v>
      </c>
      <c r="C4523" s="69" t="s">
        <v>3343</v>
      </c>
      <c r="D4523" s="70">
        <v>480.45</v>
      </c>
      <c r="E4523" s="6" t="s">
        <v>3340</v>
      </c>
    </row>
    <row r="4524" spans="1:5" ht="15" x14ac:dyDescent="0.25">
      <c r="A4524" s="67" t="s">
        <v>9068</v>
      </c>
      <c r="B4524" s="68" t="s">
        <v>9069</v>
      </c>
      <c r="C4524" s="69" t="s">
        <v>3343</v>
      </c>
      <c r="D4524" s="70">
        <v>600.69000000000005</v>
      </c>
      <c r="E4524" s="6" t="s">
        <v>3340</v>
      </c>
    </row>
    <row r="4525" spans="1:5" ht="15" x14ac:dyDescent="0.25">
      <c r="A4525" s="67" t="s">
        <v>9070</v>
      </c>
      <c r="B4525" s="68" t="s">
        <v>9071</v>
      </c>
      <c r="C4525" s="69" t="s">
        <v>3343</v>
      </c>
      <c r="D4525" s="70">
        <v>132.97999999999999</v>
      </c>
      <c r="E4525" s="6" t="s">
        <v>3340</v>
      </c>
    </row>
    <row r="4526" spans="1:5" ht="15" x14ac:dyDescent="0.25">
      <c r="A4526" s="67" t="s">
        <v>9072</v>
      </c>
      <c r="B4526" s="68" t="s">
        <v>9073</v>
      </c>
      <c r="C4526" s="69" t="s">
        <v>3343</v>
      </c>
      <c r="D4526" s="70">
        <v>989.22</v>
      </c>
      <c r="E4526" s="6" t="s">
        <v>3340</v>
      </c>
    </row>
    <row r="4527" spans="1:5" ht="15" x14ac:dyDescent="0.25">
      <c r="A4527" s="67" t="s">
        <v>9074</v>
      </c>
      <c r="B4527" s="68" t="s">
        <v>9075</v>
      </c>
      <c r="C4527" s="69" t="s">
        <v>3343</v>
      </c>
      <c r="D4527" s="70">
        <v>724.34</v>
      </c>
      <c r="E4527" s="6" t="s">
        <v>3340</v>
      </c>
    </row>
    <row r="4528" spans="1:5" ht="15" x14ac:dyDescent="0.25">
      <c r="A4528" s="67" t="s">
        <v>9076</v>
      </c>
      <c r="B4528" s="68" t="s">
        <v>9077</v>
      </c>
      <c r="C4528" s="69" t="s">
        <v>3343</v>
      </c>
      <c r="D4528" s="70">
        <v>243.86</v>
      </c>
      <c r="E4528" s="6" t="s">
        <v>3340</v>
      </c>
    </row>
    <row r="4529" spans="1:5" ht="15" x14ac:dyDescent="0.25">
      <c r="A4529" s="67" t="s">
        <v>9078</v>
      </c>
      <c r="B4529" s="68" t="s">
        <v>9079</v>
      </c>
      <c r="C4529" s="69" t="s">
        <v>3343</v>
      </c>
      <c r="D4529" s="70">
        <v>232.94</v>
      </c>
      <c r="E4529" s="6" t="s">
        <v>3340</v>
      </c>
    </row>
    <row r="4530" spans="1:5" ht="30" x14ac:dyDescent="0.25">
      <c r="A4530" s="67" t="s">
        <v>9080</v>
      </c>
      <c r="B4530" s="68" t="s">
        <v>9081</v>
      </c>
      <c r="C4530" s="69" t="s">
        <v>3343</v>
      </c>
      <c r="D4530" s="70">
        <v>100.32</v>
      </c>
      <c r="E4530" s="6" t="s">
        <v>3340</v>
      </c>
    </row>
    <row r="4531" spans="1:5" ht="15" x14ac:dyDescent="0.25">
      <c r="A4531" s="67" t="s">
        <v>9082</v>
      </c>
      <c r="B4531" s="68" t="s">
        <v>9083</v>
      </c>
      <c r="C4531" s="69" t="s">
        <v>3343</v>
      </c>
      <c r="D4531" s="70">
        <v>818.74</v>
      </c>
      <c r="E4531" s="6" t="s">
        <v>3340</v>
      </c>
    </row>
    <row r="4532" spans="1:5" ht="15" x14ac:dyDescent="0.25">
      <c r="A4532" s="67" t="s">
        <v>9084</v>
      </c>
      <c r="B4532" s="68" t="s">
        <v>9085</v>
      </c>
      <c r="C4532" s="69" t="s">
        <v>3343</v>
      </c>
      <c r="D4532" s="70">
        <v>847.27</v>
      </c>
      <c r="E4532" s="6" t="s">
        <v>3340</v>
      </c>
    </row>
    <row r="4533" spans="1:5" ht="15" x14ac:dyDescent="0.25">
      <c r="A4533" s="67" t="s">
        <v>9086</v>
      </c>
      <c r="B4533" s="68" t="s">
        <v>9087</v>
      </c>
      <c r="C4533" s="69" t="s">
        <v>3343</v>
      </c>
      <c r="D4533" s="70">
        <v>902.23</v>
      </c>
      <c r="E4533" s="6" t="s">
        <v>3340</v>
      </c>
    </row>
    <row r="4534" spans="1:5" ht="15" x14ac:dyDescent="0.25">
      <c r="A4534" s="67" t="s">
        <v>9088</v>
      </c>
      <c r="B4534" s="68" t="s">
        <v>9089</v>
      </c>
      <c r="C4534" s="69" t="s">
        <v>3343</v>
      </c>
      <c r="D4534" s="70">
        <v>127.13</v>
      </c>
      <c r="E4534" s="6" t="s">
        <v>3340</v>
      </c>
    </row>
    <row r="4535" spans="1:5" ht="15" x14ac:dyDescent="0.25">
      <c r="A4535" s="67" t="s">
        <v>9090</v>
      </c>
      <c r="B4535" s="68" t="s">
        <v>9091</v>
      </c>
      <c r="C4535" s="69"/>
      <c r="D4535" s="70"/>
      <c r="E4535" s="6" t="s">
        <v>3340</v>
      </c>
    </row>
    <row r="4536" spans="1:5" ht="30" x14ac:dyDescent="0.25">
      <c r="A4536" s="67" t="s">
        <v>9092</v>
      </c>
      <c r="B4536" s="68" t="s">
        <v>9093</v>
      </c>
      <c r="C4536" s="69" t="s">
        <v>3393</v>
      </c>
      <c r="D4536" s="70">
        <v>989.58</v>
      </c>
      <c r="E4536" s="6" t="s">
        <v>3340</v>
      </c>
    </row>
    <row r="4537" spans="1:5" ht="15" x14ac:dyDescent="0.25">
      <c r="A4537" s="67" t="s">
        <v>9094</v>
      </c>
      <c r="B4537" s="68" t="s">
        <v>9095</v>
      </c>
      <c r="C4537" s="69" t="s">
        <v>3393</v>
      </c>
      <c r="D4537" s="70">
        <v>1743.2</v>
      </c>
      <c r="E4537" s="6" t="s">
        <v>3340</v>
      </c>
    </row>
    <row r="4538" spans="1:5" ht="30" x14ac:dyDescent="0.25">
      <c r="A4538" s="67" t="s">
        <v>9096</v>
      </c>
      <c r="B4538" s="68" t="s">
        <v>9097</v>
      </c>
      <c r="C4538" s="69" t="s">
        <v>3393</v>
      </c>
      <c r="D4538" s="70">
        <v>1577.15</v>
      </c>
      <c r="E4538" s="6" t="s">
        <v>3340</v>
      </c>
    </row>
    <row r="4539" spans="1:5" ht="15" x14ac:dyDescent="0.25">
      <c r="A4539" s="67" t="s">
        <v>9098</v>
      </c>
      <c r="B4539" s="68" t="s">
        <v>9099</v>
      </c>
      <c r="C4539" s="69" t="s">
        <v>3393</v>
      </c>
      <c r="D4539" s="70">
        <v>2796.18</v>
      </c>
      <c r="E4539" s="6" t="s">
        <v>3340</v>
      </c>
    </row>
    <row r="4540" spans="1:5" ht="15" x14ac:dyDescent="0.25">
      <c r="A4540" s="67" t="s">
        <v>9100</v>
      </c>
      <c r="B4540" s="68" t="s">
        <v>9101</v>
      </c>
      <c r="C4540" s="69"/>
      <c r="D4540" s="70"/>
      <c r="E4540" s="6" t="s">
        <v>3340</v>
      </c>
    </row>
    <row r="4541" spans="1:5" ht="30" x14ac:dyDescent="0.25">
      <c r="A4541" s="67" t="s">
        <v>9102</v>
      </c>
      <c r="B4541" s="68" t="s">
        <v>9103</v>
      </c>
      <c r="C4541" s="69" t="s">
        <v>3343</v>
      </c>
      <c r="D4541" s="70">
        <v>255.36</v>
      </c>
      <c r="E4541" s="6" t="s">
        <v>3340</v>
      </c>
    </row>
    <row r="4542" spans="1:5" ht="15" x14ac:dyDescent="0.25">
      <c r="A4542" s="67" t="s">
        <v>9104</v>
      </c>
      <c r="B4542" s="68" t="s">
        <v>9105</v>
      </c>
      <c r="C4542" s="69" t="s">
        <v>3343</v>
      </c>
      <c r="D4542" s="70">
        <v>53.72</v>
      </c>
      <c r="E4542" s="6" t="s">
        <v>3340</v>
      </c>
    </row>
    <row r="4543" spans="1:5" ht="30" x14ac:dyDescent="0.25">
      <c r="A4543" s="67" t="s">
        <v>9106</v>
      </c>
      <c r="B4543" s="68" t="s">
        <v>9107</v>
      </c>
      <c r="C4543" s="69" t="s">
        <v>3343</v>
      </c>
      <c r="D4543" s="70">
        <v>102.96</v>
      </c>
      <c r="E4543" s="6" t="s">
        <v>3340</v>
      </c>
    </row>
    <row r="4544" spans="1:5" ht="15" x14ac:dyDescent="0.25">
      <c r="A4544" s="67" t="s">
        <v>9108</v>
      </c>
      <c r="B4544" s="68" t="s">
        <v>9109</v>
      </c>
      <c r="C4544" s="69" t="s">
        <v>3343</v>
      </c>
      <c r="D4544" s="70">
        <v>67.98</v>
      </c>
      <c r="E4544" s="6" t="s">
        <v>3340</v>
      </c>
    </row>
    <row r="4545" spans="1:5" ht="15" x14ac:dyDescent="0.25">
      <c r="A4545" s="67" t="s">
        <v>9110</v>
      </c>
      <c r="B4545" s="68" t="s">
        <v>9111</v>
      </c>
      <c r="C4545" s="69" t="s">
        <v>3343</v>
      </c>
      <c r="D4545" s="70">
        <v>75.33</v>
      </c>
      <c r="E4545" s="6" t="s">
        <v>3340</v>
      </c>
    </row>
    <row r="4546" spans="1:5" ht="15" x14ac:dyDescent="0.25">
      <c r="A4546" s="67" t="s">
        <v>9112</v>
      </c>
      <c r="B4546" s="68" t="s">
        <v>9113</v>
      </c>
      <c r="C4546" s="69" t="s">
        <v>3343</v>
      </c>
      <c r="D4546" s="70">
        <v>78.010000000000005</v>
      </c>
      <c r="E4546" s="6" t="s">
        <v>3340</v>
      </c>
    </row>
    <row r="4547" spans="1:5" ht="15" x14ac:dyDescent="0.25">
      <c r="A4547" s="67" t="s">
        <v>9114</v>
      </c>
      <c r="B4547" s="68" t="s">
        <v>9115</v>
      </c>
      <c r="C4547" s="69" t="s">
        <v>3343</v>
      </c>
      <c r="D4547" s="70">
        <v>30.95</v>
      </c>
      <c r="E4547" s="6" t="s">
        <v>3340</v>
      </c>
    </row>
    <row r="4548" spans="1:5" ht="15" x14ac:dyDescent="0.25">
      <c r="A4548" s="67" t="s">
        <v>9116</v>
      </c>
      <c r="B4548" s="68" t="s">
        <v>9117</v>
      </c>
      <c r="C4548" s="69" t="s">
        <v>3343</v>
      </c>
      <c r="D4548" s="70">
        <v>66.92</v>
      </c>
      <c r="E4548" s="6" t="s">
        <v>3340</v>
      </c>
    </row>
    <row r="4549" spans="1:5" ht="15" x14ac:dyDescent="0.25">
      <c r="A4549" s="67" t="s">
        <v>9118</v>
      </c>
      <c r="B4549" s="68" t="s">
        <v>9119</v>
      </c>
      <c r="C4549" s="69" t="s">
        <v>3343</v>
      </c>
      <c r="D4549" s="70">
        <v>73.599999999999994</v>
      </c>
      <c r="E4549" s="6" t="s">
        <v>3340</v>
      </c>
    </row>
    <row r="4550" spans="1:5" ht="15" x14ac:dyDescent="0.25">
      <c r="A4550" s="67" t="s">
        <v>9120</v>
      </c>
      <c r="B4550" s="68" t="s">
        <v>9121</v>
      </c>
      <c r="C4550" s="69" t="s">
        <v>3343</v>
      </c>
      <c r="D4550" s="70">
        <v>92.31</v>
      </c>
      <c r="E4550" s="6" t="s">
        <v>3340</v>
      </c>
    </row>
    <row r="4551" spans="1:5" ht="15" x14ac:dyDescent="0.25">
      <c r="A4551" s="67" t="s">
        <v>9122</v>
      </c>
      <c r="B4551" s="68" t="s">
        <v>9123</v>
      </c>
      <c r="C4551" s="69" t="s">
        <v>3343</v>
      </c>
      <c r="D4551" s="70">
        <v>145.76</v>
      </c>
      <c r="E4551" s="6" t="s">
        <v>3340</v>
      </c>
    </row>
    <row r="4552" spans="1:5" ht="15" x14ac:dyDescent="0.25">
      <c r="A4552" s="67" t="s">
        <v>9124</v>
      </c>
      <c r="B4552" s="68" t="s">
        <v>9125</v>
      </c>
      <c r="C4552" s="69" t="s">
        <v>3343</v>
      </c>
      <c r="D4552" s="70">
        <v>361.01</v>
      </c>
      <c r="E4552" s="6" t="s">
        <v>3340</v>
      </c>
    </row>
    <row r="4553" spans="1:5" ht="15" x14ac:dyDescent="0.25">
      <c r="A4553" s="67" t="s">
        <v>9126</v>
      </c>
      <c r="B4553" s="68" t="s">
        <v>9127</v>
      </c>
      <c r="C4553" s="69" t="s">
        <v>3343</v>
      </c>
      <c r="D4553" s="70">
        <v>98.97</v>
      </c>
      <c r="E4553" s="6" t="s">
        <v>3340</v>
      </c>
    </row>
    <row r="4554" spans="1:5" ht="30" x14ac:dyDescent="0.25">
      <c r="A4554" s="67" t="s">
        <v>9128</v>
      </c>
      <c r="B4554" s="68" t="s">
        <v>9129</v>
      </c>
      <c r="C4554" s="69" t="s">
        <v>3343</v>
      </c>
      <c r="D4554" s="70">
        <v>369.52</v>
      </c>
      <c r="E4554" s="6" t="s">
        <v>3340</v>
      </c>
    </row>
    <row r="4555" spans="1:5" ht="15" x14ac:dyDescent="0.25">
      <c r="A4555" s="67" t="s">
        <v>9130</v>
      </c>
      <c r="B4555" s="68" t="s">
        <v>9131</v>
      </c>
      <c r="C4555" s="69" t="s">
        <v>3343</v>
      </c>
      <c r="D4555" s="70">
        <v>549.54999999999995</v>
      </c>
      <c r="E4555" s="6" t="s">
        <v>3340</v>
      </c>
    </row>
    <row r="4556" spans="1:5" ht="30" x14ac:dyDescent="0.25">
      <c r="A4556" s="67" t="s">
        <v>9132</v>
      </c>
      <c r="B4556" s="68" t="s">
        <v>9133</v>
      </c>
      <c r="C4556" s="69" t="s">
        <v>3343</v>
      </c>
      <c r="D4556" s="70">
        <v>55.94</v>
      </c>
      <c r="E4556" s="6" t="s">
        <v>3340</v>
      </c>
    </row>
    <row r="4557" spans="1:5" ht="30" x14ac:dyDescent="0.25">
      <c r="A4557" s="67" t="s">
        <v>9134</v>
      </c>
      <c r="B4557" s="68" t="s">
        <v>9135</v>
      </c>
      <c r="C4557" s="69" t="s">
        <v>3343</v>
      </c>
      <c r="D4557" s="70">
        <v>56.82</v>
      </c>
      <c r="E4557" s="6" t="s">
        <v>3340</v>
      </c>
    </row>
    <row r="4558" spans="1:5" ht="30" x14ac:dyDescent="0.25">
      <c r="A4558" s="67" t="s">
        <v>9136</v>
      </c>
      <c r="B4558" s="68" t="s">
        <v>9137</v>
      </c>
      <c r="C4558" s="69" t="s">
        <v>3343</v>
      </c>
      <c r="D4558" s="70">
        <v>59.91</v>
      </c>
      <c r="E4558" s="6" t="s">
        <v>3340</v>
      </c>
    </row>
    <row r="4559" spans="1:5" ht="30" x14ac:dyDescent="0.25">
      <c r="A4559" s="67" t="s">
        <v>9138</v>
      </c>
      <c r="B4559" s="68" t="s">
        <v>9139</v>
      </c>
      <c r="C4559" s="69" t="s">
        <v>3343</v>
      </c>
      <c r="D4559" s="70">
        <v>49.36</v>
      </c>
      <c r="E4559" s="6" t="s">
        <v>3340</v>
      </c>
    </row>
    <row r="4560" spans="1:5" ht="30" x14ac:dyDescent="0.25">
      <c r="A4560" s="67" t="s">
        <v>9140</v>
      </c>
      <c r="B4560" s="68" t="s">
        <v>9141</v>
      </c>
      <c r="C4560" s="69" t="s">
        <v>3343</v>
      </c>
      <c r="D4560" s="70">
        <v>51.02</v>
      </c>
      <c r="E4560" s="6" t="s">
        <v>3340</v>
      </c>
    </row>
    <row r="4561" spans="1:5" ht="30" x14ac:dyDescent="0.25">
      <c r="A4561" s="67" t="s">
        <v>9142</v>
      </c>
      <c r="B4561" s="68" t="s">
        <v>9143</v>
      </c>
      <c r="C4561" s="69" t="s">
        <v>3343</v>
      </c>
      <c r="D4561" s="70">
        <v>53.13</v>
      </c>
      <c r="E4561" s="6" t="s">
        <v>3340</v>
      </c>
    </row>
    <row r="4562" spans="1:5" ht="15" x14ac:dyDescent="0.25">
      <c r="A4562" s="67" t="s">
        <v>9144</v>
      </c>
      <c r="B4562" s="68" t="s">
        <v>9145</v>
      </c>
      <c r="C4562" s="69" t="s">
        <v>3343</v>
      </c>
      <c r="D4562" s="70">
        <v>66.78</v>
      </c>
      <c r="E4562" s="6" t="s">
        <v>3340</v>
      </c>
    </row>
    <row r="4563" spans="1:5" ht="30" x14ac:dyDescent="0.25">
      <c r="A4563" s="67" t="s">
        <v>9146</v>
      </c>
      <c r="B4563" s="68" t="s">
        <v>9147</v>
      </c>
      <c r="C4563" s="69" t="s">
        <v>3343</v>
      </c>
      <c r="D4563" s="70">
        <v>80.17</v>
      </c>
      <c r="E4563" s="6" t="s">
        <v>3340</v>
      </c>
    </row>
    <row r="4564" spans="1:5" ht="30" x14ac:dyDescent="0.25">
      <c r="A4564" s="67" t="s">
        <v>9148</v>
      </c>
      <c r="B4564" s="68" t="s">
        <v>9149</v>
      </c>
      <c r="C4564" s="69" t="s">
        <v>3343</v>
      </c>
      <c r="D4564" s="70">
        <v>489.12</v>
      </c>
      <c r="E4564" s="6" t="s">
        <v>3340</v>
      </c>
    </row>
    <row r="4565" spans="1:5" ht="15" x14ac:dyDescent="0.25">
      <c r="A4565" s="67" t="s">
        <v>9150</v>
      </c>
      <c r="B4565" s="68" t="s">
        <v>9151</v>
      </c>
      <c r="C4565" s="69" t="s">
        <v>3343</v>
      </c>
      <c r="D4565" s="70">
        <v>629.79</v>
      </c>
      <c r="E4565" s="6" t="s">
        <v>3340</v>
      </c>
    </row>
    <row r="4566" spans="1:5" ht="30" x14ac:dyDescent="0.25">
      <c r="A4566" s="67" t="s">
        <v>9152</v>
      </c>
      <c r="B4566" s="68" t="s">
        <v>9153</v>
      </c>
      <c r="C4566" s="69" t="s">
        <v>3343</v>
      </c>
      <c r="D4566" s="70">
        <v>202.53</v>
      </c>
      <c r="E4566" s="6" t="s">
        <v>3340</v>
      </c>
    </row>
    <row r="4567" spans="1:5" ht="30" x14ac:dyDescent="0.25">
      <c r="A4567" s="67" t="s">
        <v>9154</v>
      </c>
      <c r="B4567" s="68" t="s">
        <v>9155</v>
      </c>
      <c r="C4567" s="69" t="s">
        <v>3343</v>
      </c>
      <c r="D4567" s="70">
        <v>96.66</v>
      </c>
      <c r="E4567" s="6" t="s">
        <v>3340</v>
      </c>
    </row>
    <row r="4568" spans="1:5" ht="30" x14ac:dyDescent="0.25">
      <c r="A4568" s="67" t="s">
        <v>9156</v>
      </c>
      <c r="B4568" s="68" t="s">
        <v>9157</v>
      </c>
      <c r="C4568" s="69" t="s">
        <v>3343</v>
      </c>
      <c r="D4568" s="70">
        <v>587.84</v>
      </c>
      <c r="E4568" s="6" t="s">
        <v>3340</v>
      </c>
    </row>
    <row r="4569" spans="1:5" ht="30" x14ac:dyDescent="0.25">
      <c r="A4569" s="67" t="s">
        <v>9158</v>
      </c>
      <c r="B4569" s="68" t="s">
        <v>9159</v>
      </c>
      <c r="C4569" s="69" t="s">
        <v>3343</v>
      </c>
      <c r="D4569" s="70">
        <v>149.35</v>
      </c>
      <c r="E4569" s="6" t="s">
        <v>3340</v>
      </c>
    </row>
    <row r="4570" spans="1:5" ht="15" x14ac:dyDescent="0.25">
      <c r="A4570" s="67" t="s">
        <v>9160</v>
      </c>
      <c r="B4570" s="68" t="s">
        <v>9161</v>
      </c>
      <c r="C4570" s="69" t="s">
        <v>3654</v>
      </c>
      <c r="D4570" s="70">
        <v>1583.4</v>
      </c>
      <c r="E4570" s="6" t="s">
        <v>3340</v>
      </c>
    </row>
    <row r="4571" spans="1:5" ht="15" x14ac:dyDescent="0.25">
      <c r="A4571" s="67" t="s">
        <v>9162</v>
      </c>
      <c r="B4571" s="68" t="s">
        <v>9163</v>
      </c>
      <c r="C4571" s="69" t="s">
        <v>3343</v>
      </c>
      <c r="D4571" s="70">
        <v>20.95</v>
      </c>
      <c r="E4571" s="6" t="s">
        <v>3340</v>
      </c>
    </row>
    <row r="4572" spans="1:5" ht="15" x14ac:dyDescent="0.25">
      <c r="A4572" s="67" t="s">
        <v>9164</v>
      </c>
      <c r="B4572" s="68" t="s">
        <v>9165</v>
      </c>
      <c r="C4572" s="69" t="s">
        <v>3343</v>
      </c>
      <c r="D4572" s="70">
        <v>22.54</v>
      </c>
      <c r="E4572" s="6" t="s">
        <v>3340</v>
      </c>
    </row>
    <row r="4573" spans="1:5" ht="45" x14ac:dyDescent="0.25">
      <c r="A4573" s="67" t="s">
        <v>9166</v>
      </c>
      <c r="B4573" s="68" t="s">
        <v>9167</v>
      </c>
      <c r="C4573" s="69" t="s">
        <v>3343</v>
      </c>
      <c r="D4573" s="70">
        <v>717.08</v>
      </c>
      <c r="E4573" s="6" t="s">
        <v>3340</v>
      </c>
    </row>
    <row r="4574" spans="1:5" ht="30" x14ac:dyDescent="0.25">
      <c r="A4574" s="67" t="s">
        <v>9168</v>
      </c>
      <c r="B4574" s="68" t="s">
        <v>9169</v>
      </c>
      <c r="C4574" s="69" t="s">
        <v>3343</v>
      </c>
      <c r="D4574" s="70">
        <v>994.09</v>
      </c>
      <c r="E4574" s="6" t="s">
        <v>3340</v>
      </c>
    </row>
    <row r="4575" spans="1:5" ht="15" x14ac:dyDescent="0.25">
      <c r="A4575" s="67" t="s">
        <v>9170</v>
      </c>
      <c r="B4575" s="68" t="s">
        <v>9171</v>
      </c>
      <c r="C4575" s="69" t="s">
        <v>3343</v>
      </c>
      <c r="D4575" s="70">
        <v>3246.56</v>
      </c>
      <c r="E4575" s="6" t="s">
        <v>3340</v>
      </c>
    </row>
    <row r="4576" spans="1:5" ht="15" x14ac:dyDescent="0.25">
      <c r="A4576" s="67" t="s">
        <v>9172</v>
      </c>
      <c r="B4576" s="68" t="s">
        <v>9173</v>
      </c>
      <c r="C4576" s="69" t="s">
        <v>3343</v>
      </c>
      <c r="D4576" s="70">
        <v>1192.95</v>
      </c>
      <c r="E4576" s="6" t="s">
        <v>3340</v>
      </c>
    </row>
    <row r="4577" spans="1:5" ht="15" x14ac:dyDescent="0.25">
      <c r="A4577" s="67" t="s">
        <v>9174</v>
      </c>
      <c r="B4577" s="68" t="s">
        <v>9175</v>
      </c>
      <c r="C4577" s="69" t="s">
        <v>3343</v>
      </c>
      <c r="D4577" s="70">
        <v>246.01</v>
      </c>
      <c r="E4577" s="6" t="s">
        <v>3340</v>
      </c>
    </row>
    <row r="4578" spans="1:5" ht="15" x14ac:dyDescent="0.25">
      <c r="A4578" s="67" t="s">
        <v>9176</v>
      </c>
      <c r="B4578" s="68" t="s">
        <v>9177</v>
      </c>
      <c r="C4578" s="69" t="s">
        <v>3343</v>
      </c>
      <c r="D4578" s="70">
        <v>77.19</v>
      </c>
      <c r="E4578" s="6" t="s">
        <v>3340</v>
      </c>
    </row>
    <row r="4579" spans="1:5" ht="30" x14ac:dyDescent="0.25">
      <c r="A4579" s="67" t="s">
        <v>9178</v>
      </c>
      <c r="B4579" s="68" t="s">
        <v>9179</v>
      </c>
      <c r="C4579" s="69" t="s">
        <v>3343</v>
      </c>
      <c r="D4579" s="70">
        <v>328.62</v>
      </c>
      <c r="E4579" s="6" t="s">
        <v>3340</v>
      </c>
    </row>
    <row r="4580" spans="1:5" ht="30" x14ac:dyDescent="0.25">
      <c r="A4580" s="67" t="s">
        <v>9180</v>
      </c>
      <c r="B4580" s="68" t="s">
        <v>9181</v>
      </c>
      <c r="C4580" s="69" t="s">
        <v>3343</v>
      </c>
      <c r="D4580" s="70">
        <v>504.86</v>
      </c>
      <c r="E4580" s="6" t="s">
        <v>3340</v>
      </c>
    </row>
    <row r="4581" spans="1:5" ht="15" x14ac:dyDescent="0.25">
      <c r="A4581" s="67" t="s">
        <v>9182</v>
      </c>
      <c r="B4581" s="68" t="s">
        <v>9183</v>
      </c>
      <c r="C4581" s="69"/>
      <c r="D4581" s="70"/>
      <c r="E4581" s="6" t="s">
        <v>3340</v>
      </c>
    </row>
    <row r="4582" spans="1:5" ht="15" x14ac:dyDescent="0.25">
      <c r="A4582" s="67" t="s">
        <v>9184</v>
      </c>
      <c r="B4582" s="68" t="s">
        <v>9185</v>
      </c>
      <c r="C4582" s="69" t="s">
        <v>3393</v>
      </c>
      <c r="D4582" s="70">
        <v>575.75</v>
      </c>
      <c r="E4582" s="6" t="s">
        <v>3340</v>
      </c>
    </row>
    <row r="4583" spans="1:5" ht="15" x14ac:dyDescent="0.25">
      <c r="A4583" s="67" t="s">
        <v>9186</v>
      </c>
      <c r="B4583" s="68" t="s">
        <v>9187</v>
      </c>
      <c r="C4583" s="69" t="s">
        <v>3393</v>
      </c>
      <c r="D4583" s="70">
        <v>379.41</v>
      </c>
      <c r="E4583" s="6" t="s">
        <v>3340</v>
      </c>
    </row>
    <row r="4584" spans="1:5" ht="15" x14ac:dyDescent="0.25">
      <c r="A4584" s="67" t="s">
        <v>9188</v>
      </c>
      <c r="B4584" s="68" t="s">
        <v>9189</v>
      </c>
      <c r="C4584" s="69" t="s">
        <v>3393</v>
      </c>
      <c r="D4584" s="70">
        <v>861.98</v>
      </c>
      <c r="E4584" s="6" t="s">
        <v>3340</v>
      </c>
    </row>
    <row r="4585" spans="1:5" ht="15" x14ac:dyDescent="0.25">
      <c r="A4585" s="67" t="s">
        <v>9190</v>
      </c>
      <c r="B4585" s="68" t="s">
        <v>9191</v>
      </c>
      <c r="C4585" s="69"/>
      <c r="D4585" s="70"/>
      <c r="E4585" s="6" t="s">
        <v>3340</v>
      </c>
    </row>
    <row r="4586" spans="1:5" ht="15" x14ac:dyDescent="0.25">
      <c r="A4586" s="67" t="s">
        <v>9192</v>
      </c>
      <c r="B4586" s="68" t="s">
        <v>9193</v>
      </c>
      <c r="C4586" s="69" t="s">
        <v>3451</v>
      </c>
      <c r="D4586" s="70">
        <v>2136.87</v>
      </c>
      <c r="E4586" s="6" t="s">
        <v>3340</v>
      </c>
    </row>
    <row r="4587" spans="1:5" ht="15" x14ac:dyDescent="0.25">
      <c r="A4587" s="67" t="s">
        <v>9194</v>
      </c>
      <c r="B4587" s="68" t="s">
        <v>9195</v>
      </c>
      <c r="C4587" s="69" t="s">
        <v>3451</v>
      </c>
      <c r="D4587" s="70">
        <v>899.92</v>
      </c>
      <c r="E4587" s="6" t="s">
        <v>3340</v>
      </c>
    </row>
    <row r="4588" spans="1:5" ht="15" x14ac:dyDescent="0.25">
      <c r="A4588" s="67" t="s">
        <v>9196</v>
      </c>
      <c r="B4588" s="68" t="s">
        <v>9197</v>
      </c>
      <c r="C4588" s="69" t="s">
        <v>3343</v>
      </c>
      <c r="D4588" s="70">
        <v>1387.08</v>
      </c>
      <c r="E4588" s="6" t="s">
        <v>3340</v>
      </c>
    </row>
    <row r="4589" spans="1:5" ht="15" x14ac:dyDescent="0.25">
      <c r="A4589" s="67" t="s">
        <v>9198</v>
      </c>
      <c r="B4589" s="68" t="s">
        <v>9199</v>
      </c>
      <c r="C4589" s="69" t="s">
        <v>3343</v>
      </c>
      <c r="D4589" s="70">
        <v>251.48</v>
      </c>
      <c r="E4589" s="6" t="s">
        <v>3340</v>
      </c>
    </row>
    <row r="4590" spans="1:5" ht="15" x14ac:dyDescent="0.25">
      <c r="A4590" s="67" t="s">
        <v>9200</v>
      </c>
      <c r="B4590" s="68" t="s">
        <v>9201</v>
      </c>
      <c r="C4590" s="69" t="s">
        <v>3343</v>
      </c>
      <c r="D4590" s="70">
        <v>276.93</v>
      </c>
      <c r="E4590" s="6" t="s">
        <v>3340</v>
      </c>
    </row>
    <row r="4591" spans="1:5" ht="15" x14ac:dyDescent="0.25">
      <c r="A4591" s="67" t="s">
        <v>9202</v>
      </c>
      <c r="B4591" s="68" t="s">
        <v>9203</v>
      </c>
      <c r="C4591" s="69" t="s">
        <v>3343</v>
      </c>
      <c r="D4591" s="70">
        <v>294.20999999999998</v>
      </c>
      <c r="E4591" s="6" t="s">
        <v>3340</v>
      </c>
    </row>
    <row r="4592" spans="1:5" ht="15" x14ac:dyDescent="0.25">
      <c r="A4592" s="67" t="s">
        <v>9204</v>
      </c>
      <c r="B4592" s="68" t="s">
        <v>9205</v>
      </c>
      <c r="C4592" s="69" t="s">
        <v>3343</v>
      </c>
      <c r="D4592" s="70">
        <v>409.05</v>
      </c>
      <c r="E4592" s="6" t="s">
        <v>3340</v>
      </c>
    </row>
    <row r="4593" spans="1:5" ht="15" x14ac:dyDescent="0.25">
      <c r="A4593" s="67" t="s">
        <v>9206</v>
      </c>
      <c r="B4593" s="68" t="s">
        <v>9207</v>
      </c>
      <c r="C4593" s="69" t="s">
        <v>3343</v>
      </c>
      <c r="D4593" s="70">
        <v>934.82</v>
      </c>
      <c r="E4593" s="6" t="s">
        <v>3340</v>
      </c>
    </row>
    <row r="4594" spans="1:5" ht="15" x14ac:dyDescent="0.25">
      <c r="A4594" s="67" t="s">
        <v>9208</v>
      </c>
      <c r="B4594" s="68" t="s">
        <v>9209</v>
      </c>
      <c r="C4594" s="69" t="s">
        <v>3343</v>
      </c>
      <c r="D4594" s="70">
        <v>426.7</v>
      </c>
      <c r="E4594" s="6" t="s">
        <v>3340</v>
      </c>
    </row>
    <row r="4595" spans="1:5" ht="15" x14ac:dyDescent="0.25">
      <c r="A4595" s="67" t="s">
        <v>9210</v>
      </c>
      <c r="B4595" s="68" t="s">
        <v>9211</v>
      </c>
      <c r="C4595" s="69" t="s">
        <v>3343</v>
      </c>
      <c r="D4595" s="70">
        <v>462.52</v>
      </c>
      <c r="E4595" s="6" t="s">
        <v>3340</v>
      </c>
    </row>
    <row r="4596" spans="1:5" ht="15" x14ac:dyDescent="0.25">
      <c r="A4596" s="67" t="s">
        <v>9212</v>
      </c>
      <c r="B4596" s="68" t="s">
        <v>9213</v>
      </c>
      <c r="C4596" s="69" t="s">
        <v>3343</v>
      </c>
      <c r="D4596" s="70">
        <v>643.92999999999995</v>
      </c>
      <c r="E4596" s="6" t="s">
        <v>3340</v>
      </c>
    </row>
    <row r="4597" spans="1:5" ht="15" x14ac:dyDescent="0.25">
      <c r="A4597" s="67" t="s">
        <v>9214</v>
      </c>
      <c r="B4597" s="68" t="s">
        <v>9215</v>
      </c>
      <c r="C4597" s="69" t="s">
        <v>3343</v>
      </c>
      <c r="D4597" s="70">
        <v>820.59</v>
      </c>
      <c r="E4597" s="6" t="s">
        <v>3340</v>
      </c>
    </row>
    <row r="4598" spans="1:5" ht="15" x14ac:dyDescent="0.25">
      <c r="A4598" s="67" t="s">
        <v>9216</v>
      </c>
      <c r="B4598" s="68" t="s">
        <v>9217</v>
      </c>
      <c r="C4598" s="69" t="s">
        <v>3343</v>
      </c>
      <c r="D4598" s="70">
        <v>1316.61</v>
      </c>
      <c r="E4598" s="6" t="s">
        <v>3340</v>
      </c>
    </row>
    <row r="4599" spans="1:5" ht="15" x14ac:dyDescent="0.25">
      <c r="A4599" s="67" t="s">
        <v>9218</v>
      </c>
      <c r="B4599" s="68" t="s">
        <v>9219</v>
      </c>
      <c r="C4599" s="69" t="s">
        <v>3343</v>
      </c>
      <c r="D4599" s="70">
        <v>1516.38</v>
      </c>
      <c r="E4599" s="6" t="s">
        <v>3340</v>
      </c>
    </row>
    <row r="4600" spans="1:5" ht="15" x14ac:dyDescent="0.25">
      <c r="A4600" s="67" t="s">
        <v>9220</v>
      </c>
      <c r="B4600" s="68" t="s">
        <v>9221</v>
      </c>
      <c r="C4600" s="69" t="s">
        <v>3343</v>
      </c>
      <c r="D4600" s="70">
        <v>1752.85</v>
      </c>
      <c r="E4600" s="6" t="s">
        <v>3340</v>
      </c>
    </row>
    <row r="4601" spans="1:5" ht="15" x14ac:dyDescent="0.25">
      <c r="A4601" s="67" t="s">
        <v>9222</v>
      </c>
      <c r="B4601" s="68" t="s">
        <v>9223</v>
      </c>
      <c r="C4601" s="69" t="s">
        <v>3343</v>
      </c>
      <c r="D4601" s="70">
        <v>4895.6400000000003</v>
      </c>
      <c r="E4601" s="6" t="s">
        <v>3340</v>
      </c>
    </row>
    <row r="4602" spans="1:5" ht="15" x14ac:dyDescent="0.25">
      <c r="A4602" s="67" t="s">
        <v>9224</v>
      </c>
      <c r="B4602" s="68" t="s">
        <v>9225</v>
      </c>
      <c r="C4602" s="69" t="s">
        <v>3343</v>
      </c>
      <c r="D4602" s="70">
        <v>2123.12</v>
      </c>
      <c r="E4602" s="6" t="s">
        <v>3340</v>
      </c>
    </row>
    <row r="4603" spans="1:5" ht="15" x14ac:dyDescent="0.25">
      <c r="A4603" s="67" t="s">
        <v>9226</v>
      </c>
      <c r="B4603" s="68" t="s">
        <v>9227</v>
      </c>
      <c r="C4603" s="69" t="s">
        <v>3343</v>
      </c>
      <c r="D4603" s="70">
        <v>789.39</v>
      </c>
      <c r="E4603" s="6" t="s">
        <v>3340</v>
      </c>
    </row>
    <row r="4604" spans="1:5" ht="15" x14ac:dyDescent="0.25">
      <c r="A4604" s="67" t="s">
        <v>9228</v>
      </c>
      <c r="B4604" s="68" t="s">
        <v>9229</v>
      </c>
      <c r="C4604" s="69" t="s">
        <v>3343</v>
      </c>
      <c r="D4604" s="70">
        <v>782.06</v>
      </c>
      <c r="E4604" s="6" t="s">
        <v>3340</v>
      </c>
    </row>
    <row r="4605" spans="1:5" ht="15" x14ac:dyDescent="0.25">
      <c r="A4605" s="67" t="s">
        <v>9230</v>
      </c>
      <c r="B4605" s="68" t="s">
        <v>9231</v>
      </c>
      <c r="C4605" s="69" t="s">
        <v>3343</v>
      </c>
      <c r="D4605" s="70">
        <v>1015.85</v>
      </c>
      <c r="E4605" s="6" t="s">
        <v>3340</v>
      </c>
    </row>
    <row r="4606" spans="1:5" ht="15" x14ac:dyDescent="0.25">
      <c r="A4606" s="67" t="s">
        <v>9232</v>
      </c>
      <c r="B4606" s="68" t="s">
        <v>9233</v>
      </c>
      <c r="C4606" s="69"/>
      <c r="D4606" s="70"/>
      <c r="E4606" s="6" t="s">
        <v>3340</v>
      </c>
    </row>
    <row r="4607" spans="1:5" ht="15" x14ac:dyDescent="0.25">
      <c r="A4607" s="67" t="s">
        <v>9234</v>
      </c>
      <c r="B4607" s="68" t="s">
        <v>9235</v>
      </c>
      <c r="C4607" s="69" t="s">
        <v>3343</v>
      </c>
      <c r="D4607" s="70">
        <v>30.74</v>
      </c>
      <c r="E4607" s="6" t="s">
        <v>3340</v>
      </c>
    </row>
    <row r="4608" spans="1:5" ht="15" x14ac:dyDescent="0.25">
      <c r="A4608" s="67" t="s">
        <v>9236</v>
      </c>
      <c r="B4608" s="68" t="s">
        <v>9237</v>
      </c>
      <c r="C4608" s="69" t="s">
        <v>3343</v>
      </c>
      <c r="D4608" s="70">
        <v>26.39</v>
      </c>
      <c r="E4608" s="6" t="s">
        <v>3340</v>
      </c>
    </row>
    <row r="4609" spans="1:5" ht="15" x14ac:dyDescent="0.25">
      <c r="A4609" s="67" t="s">
        <v>9238</v>
      </c>
      <c r="B4609" s="68" t="s">
        <v>9239</v>
      </c>
      <c r="C4609" s="69" t="s">
        <v>3343</v>
      </c>
      <c r="D4609" s="70">
        <v>26.4</v>
      </c>
      <c r="E4609" s="6" t="s">
        <v>3340</v>
      </c>
    </row>
    <row r="4610" spans="1:5" ht="15" x14ac:dyDescent="0.25">
      <c r="A4610" s="67" t="s">
        <v>9240</v>
      </c>
      <c r="B4610" s="68" t="s">
        <v>9241</v>
      </c>
      <c r="C4610" s="69" t="s">
        <v>3343</v>
      </c>
      <c r="D4610" s="70">
        <v>75.760000000000005</v>
      </c>
      <c r="E4610" s="6" t="s">
        <v>3340</v>
      </c>
    </row>
    <row r="4611" spans="1:5" ht="15" x14ac:dyDescent="0.25">
      <c r="A4611" s="67" t="s">
        <v>9242</v>
      </c>
      <c r="B4611" s="68" t="s">
        <v>9243</v>
      </c>
      <c r="C4611" s="69" t="s">
        <v>3343</v>
      </c>
      <c r="D4611" s="70">
        <v>131.68</v>
      </c>
      <c r="E4611" s="6" t="s">
        <v>3340</v>
      </c>
    </row>
    <row r="4612" spans="1:5" ht="15" x14ac:dyDescent="0.25">
      <c r="A4612" s="67" t="s">
        <v>9244</v>
      </c>
      <c r="B4612" s="68" t="s">
        <v>9245</v>
      </c>
      <c r="C4612" s="69" t="s">
        <v>3343</v>
      </c>
      <c r="D4612" s="70">
        <v>32.409999999999997</v>
      </c>
      <c r="E4612" s="6" t="s">
        <v>3340</v>
      </c>
    </row>
    <row r="4613" spans="1:5" ht="15" x14ac:dyDescent="0.25">
      <c r="A4613" s="67" t="s">
        <v>9246</v>
      </c>
      <c r="B4613" s="68" t="s">
        <v>9247</v>
      </c>
      <c r="C4613" s="69" t="s">
        <v>3343</v>
      </c>
      <c r="D4613" s="70">
        <v>13.37</v>
      </c>
      <c r="E4613" s="6" t="s">
        <v>3340</v>
      </c>
    </row>
    <row r="4614" spans="1:5" ht="15" x14ac:dyDescent="0.25">
      <c r="A4614" s="67" t="s">
        <v>9248</v>
      </c>
      <c r="B4614" s="68" t="s">
        <v>9249</v>
      </c>
      <c r="C4614" s="69" t="s">
        <v>3343</v>
      </c>
      <c r="D4614" s="70">
        <v>121.83</v>
      </c>
      <c r="E4614" s="6" t="s">
        <v>3340</v>
      </c>
    </row>
    <row r="4615" spans="1:5" ht="30" x14ac:dyDescent="0.25">
      <c r="A4615" s="67" t="s">
        <v>9250</v>
      </c>
      <c r="B4615" s="68" t="s">
        <v>9251</v>
      </c>
      <c r="C4615" s="69" t="s">
        <v>3343</v>
      </c>
      <c r="D4615" s="70">
        <v>49.47</v>
      </c>
      <c r="E4615" s="6" t="s">
        <v>3340</v>
      </c>
    </row>
    <row r="4616" spans="1:5" ht="15" x14ac:dyDescent="0.25">
      <c r="A4616" s="67" t="s">
        <v>9252</v>
      </c>
      <c r="B4616" s="68" t="s">
        <v>9253</v>
      </c>
      <c r="C4616" s="69" t="s">
        <v>3343</v>
      </c>
      <c r="D4616" s="70">
        <v>73.47</v>
      </c>
      <c r="E4616" s="6" t="s">
        <v>3340</v>
      </c>
    </row>
    <row r="4617" spans="1:5" ht="15" x14ac:dyDescent="0.25">
      <c r="A4617" s="67" t="s">
        <v>9254</v>
      </c>
      <c r="B4617" s="68" t="s">
        <v>9255</v>
      </c>
      <c r="C4617" s="69" t="s">
        <v>3343</v>
      </c>
      <c r="D4617" s="70">
        <v>64.64</v>
      </c>
      <c r="E4617" s="6" t="s">
        <v>3340</v>
      </c>
    </row>
    <row r="4618" spans="1:5" ht="15" x14ac:dyDescent="0.25">
      <c r="A4618" s="67" t="s">
        <v>9256</v>
      </c>
      <c r="B4618" s="68" t="s">
        <v>9257</v>
      </c>
      <c r="C4618" s="69" t="s">
        <v>3343</v>
      </c>
      <c r="D4618" s="70">
        <v>50.01</v>
      </c>
      <c r="E4618" s="6" t="s">
        <v>3340</v>
      </c>
    </row>
    <row r="4619" spans="1:5" ht="15" x14ac:dyDescent="0.25">
      <c r="A4619" s="67" t="s">
        <v>9258</v>
      </c>
      <c r="B4619" s="68" t="s">
        <v>9259</v>
      </c>
      <c r="C4619" s="69" t="s">
        <v>3343</v>
      </c>
      <c r="D4619" s="70">
        <v>117.17</v>
      </c>
      <c r="E4619" s="6" t="s">
        <v>3340</v>
      </c>
    </row>
    <row r="4620" spans="1:5" ht="15" x14ac:dyDescent="0.25">
      <c r="A4620" s="67" t="s">
        <v>9260</v>
      </c>
      <c r="B4620" s="68" t="s">
        <v>9261</v>
      </c>
      <c r="C4620" s="69" t="s">
        <v>3343</v>
      </c>
      <c r="D4620" s="70">
        <v>170.25</v>
      </c>
      <c r="E4620" s="6" t="s">
        <v>3340</v>
      </c>
    </row>
    <row r="4621" spans="1:5" ht="15" x14ac:dyDescent="0.25">
      <c r="A4621" s="67" t="s">
        <v>9262</v>
      </c>
      <c r="B4621" s="68" t="s">
        <v>9263</v>
      </c>
      <c r="C4621" s="69" t="s">
        <v>3343</v>
      </c>
      <c r="D4621" s="70">
        <v>192.88</v>
      </c>
      <c r="E4621" s="6" t="s">
        <v>3340</v>
      </c>
    </row>
    <row r="4622" spans="1:5" ht="15" x14ac:dyDescent="0.25">
      <c r="A4622" s="67" t="s">
        <v>9264</v>
      </c>
      <c r="B4622" s="68" t="s">
        <v>9265</v>
      </c>
      <c r="C4622" s="69" t="s">
        <v>3343</v>
      </c>
      <c r="D4622" s="70">
        <v>44.58</v>
      </c>
      <c r="E4622" s="6" t="s">
        <v>3340</v>
      </c>
    </row>
    <row r="4623" spans="1:5" ht="15" x14ac:dyDescent="0.25">
      <c r="A4623" s="67" t="s">
        <v>9266</v>
      </c>
      <c r="B4623" s="68" t="s">
        <v>9267</v>
      </c>
      <c r="C4623" s="69" t="s">
        <v>3343</v>
      </c>
      <c r="D4623" s="70">
        <v>30.82</v>
      </c>
      <c r="E4623" s="6" t="s">
        <v>3340</v>
      </c>
    </row>
    <row r="4624" spans="1:5" ht="15" x14ac:dyDescent="0.25">
      <c r="A4624" s="67" t="s">
        <v>9268</v>
      </c>
      <c r="B4624" s="68" t="s">
        <v>9269</v>
      </c>
      <c r="C4624" s="69" t="s">
        <v>3343</v>
      </c>
      <c r="D4624" s="70">
        <v>35.53</v>
      </c>
      <c r="E4624" s="6" t="s">
        <v>3340</v>
      </c>
    </row>
    <row r="4625" spans="1:5" ht="15" x14ac:dyDescent="0.25">
      <c r="A4625" s="67" t="s">
        <v>9270</v>
      </c>
      <c r="B4625" s="68" t="s">
        <v>9271</v>
      </c>
      <c r="C4625" s="69" t="s">
        <v>3343</v>
      </c>
      <c r="D4625" s="70">
        <v>54.96</v>
      </c>
      <c r="E4625" s="6" t="s">
        <v>3340</v>
      </c>
    </row>
    <row r="4626" spans="1:5" ht="15" x14ac:dyDescent="0.25">
      <c r="A4626" s="67" t="s">
        <v>9272</v>
      </c>
      <c r="B4626" s="68" t="s">
        <v>9273</v>
      </c>
      <c r="C4626" s="69" t="s">
        <v>3343</v>
      </c>
      <c r="D4626" s="70">
        <v>17.64</v>
      </c>
      <c r="E4626" s="6" t="s">
        <v>3340</v>
      </c>
    </row>
    <row r="4627" spans="1:5" ht="15" x14ac:dyDescent="0.25">
      <c r="A4627" s="67" t="s">
        <v>9274</v>
      </c>
      <c r="B4627" s="68" t="s">
        <v>9275</v>
      </c>
      <c r="C4627" s="69" t="s">
        <v>3343</v>
      </c>
      <c r="D4627" s="70">
        <v>408.14</v>
      </c>
      <c r="E4627" s="6" t="s">
        <v>3340</v>
      </c>
    </row>
    <row r="4628" spans="1:5" ht="15" x14ac:dyDescent="0.25">
      <c r="A4628" s="67" t="s">
        <v>9276</v>
      </c>
      <c r="B4628" s="68" t="s">
        <v>9277</v>
      </c>
      <c r="C4628" s="69" t="s">
        <v>3343</v>
      </c>
      <c r="D4628" s="70">
        <v>9.19</v>
      </c>
      <c r="E4628" s="6" t="s">
        <v>3340</v>
      </c>
    </row>
    <row r="4629" spans="1:5" ht="15" x14ac:dyDescent="0.25">
      <c r="A4629" s="67" t="s">
        <v>9278</v>
      </c>
      <c r="B4629" s="68" t="s">
        <v>9279</v>
      </c>
      <c r="C4629" s="69" t="s">
        <v>3343</v>
      </c>
      <c r="D4629" s="70">
        <v>65.430000000000007</v>
      </c>
      <c r="E4629" s="6" t="s">
        <v>3340</v>
      </c>
    </row>
    <row r="4630" spans="1:5" ht="15" x14ac:dyDescent="0.25">
      <c r="A4630" s="67" t="s">
        <v>9280</v>
      </c>
      <c r="B4630" s="68" t="s">
        <v>9281</v>
      </c>
      <c r="C4630" s="69" t="s">
        <v>3343</v>
      </c>
      <c r="D4630" s="70">
        <v>81.89</v>
      </c>
      <c r="E4630" s="6" t="s">
        <v>3340</v>
      </c>
    </row>
    <row r="4631" spans="1:5" ht="15" x14ac:dyDescent="0.25">
      <c r="A4631" s="67" t="s">
        <v>9282</v>
      </c>
      <c r="B4631" s="68" t="s">
        <v>9283</v>
      </c>
      <c r="C4631" s="69" t="s">
        <v>3343</v>
      </c>
      <c r="D4631" s="70">
        <v>39.4</v>
      </c>
      <c r="E4631" s="6" t="s">
        <v>3340</v>
      </c>
    </row>
    <row r="4632" spans="1:5" ht="15" x14ac:dyDescent="0.25">
      <c r="A4632" s="67" t="s">
        <v>9284</v>
      </c>
      <c r="B4632" s="68" t="s">
        <v>9285</v>
      </c>
      <c r="C4632" s="69"/>
      <c r="D4632" s="70"/>
      <c r="E4632" s="6" t="s">
        <v>3340</v>
      </c>
    </row>
    <row r="4633" spans="1:5" ht="15" x14ac:dyDescent="0.25">
      <c r="A4633" s="67" t="s">
        <v>9286</v>
      </c>
      <c r="B4633" s="68" t="s">
        <v>9287</v>
      </c>
      <c r="C4633" s="69"/>
      <c r="D4633" s="70"/>
      <c r="E4633" s="6" t="s">
        <v>3340</v>
      </c>
    </row>
    <row r="4634" spans="1:5" ht="15" x14ac:dyDescent="0.25">
      <c r="A4634" s="67" t="s">
        <v>9288</v>
      </c>
      <c r="B4634" s="68" t="s">
        <v>9289</v>
      </c>
      <c r="C4634" s="69" t="s">
        <v>3343</v>
      </c>
      <c r="D4634" s="70">
        <v>1479.72</v>
      </c>
      <c r="E4634" s="6" t="s">
        <v>3340</v>
      </c>
    </row>
    <row r="4635" spans="1:5" ht="15" x14ac:dyDescent="0.25">
      <c r="A4635" s="67" t="s">
        <v>9290</v>
      </c>
      <c r="B4635" s="68" t="s">
        <v>9291</v>
      </c>
      <c r="C4635" s="69" t="s">
        <v>3343</v>
      </c>
      <c r="D4635" s="70">
        <v>1521.83</v>
      </c>
      <c r="E4635" s="6" t="s">
        <v>3340</v>
      </c>
    </row>
    <row r="4636" spans="1:5" ht="15" x14ac:dyDescent="0.25">
      <c r="A4636" s="67" t="s">
        <v>9292</v>
      </c>
      <c r="B4636" s="68" t="s">
        <v>9293</v>
      </c>
      <c r="C4636" s="69" t="s">
        <v>3343</v>
      </c>
      <c r="D4636" s="70">
        <v>3617.81</v>
      </c>
      <c r="E4636" s="6" t="s">
        <v>3340</v>
      </c>
    </row>
    <row r="4637" spans="1:5" ht="15" x14ac:dyDescent="0.25">
      <c r="A4637" s="67" t="s">
        <v>9294</v>
      </c>
      <c r="B4637" s="68" t="s">
        <v>9295</v>
      </c>
      <c r="C4637" s="69" t="s">
        <v>3343</v>
      </c>
      <c r="D4637" s="70">
        <v>3725.05</v>
      </c>
      <c r="E4637" s="6" t="s">
        <v>3340</v>
      </c>
    </row>
    <row r="4638" spans="1:5" ht="15" x14ac:dyDescent="0.25">
      <c r="A4638" s="67" t="s">
        <v>9296</v>
      </c>
      <c r="B4638" s="68" t="s">
        <v>9297</v>
      </c>
      <c r="C4638" s="69" t="s">
        <v>3343</v>
      </c>
      <c r="D4638" s="70">
        <v>4032.48</v>
      </c>
      <c r="E4638" s="6" t="s">
        <v>3340</v>
      </c>
    </row>
    <row r="4639" spans="1:5" ht="15" x14ac:dyDescent="0.25">
      <c r="A4639" s="67" t="s">
        <v>9298</v>
      </c>
      <c r="B4639" s="68" t="s">
        <v>9299</v>
      </c>
      <c r="C4639" s="69" t="s">
        <v>3343</v>
      </c>
      <c r="D4639" s="70">
        <v>4377.5</v>
      </c>
      <c r="E4639" s="6" t="s">
        <v>3340</v>
      </c>
    </row>
    <row r="4640" spans="1:5" ht="15" x14ac:dyDescent="0.25">
      <c r="A4640" s="67" t="s">
        <v>9300</v>
      </c>
      <c r="B4640" s="68" t="s">
        <v>9301</v>
      </c>
      <c r="C4640" s="69"/>
      <c r="D4640" s="70"/>
      <c r="E4640" s="6" t="s">
        <v>3340</v>
      </c>
    </row>
    <row r="4641" spans="1:5" ht="15" x14ac:dyDescent="0.25">
      <c r="A4641" s="67" t="s">
        <v>9302</v>
      </c>
      <c r="B4641" s="68" t="s">
        <v>9303</v>
      </c>
      <c r="C4641" s="69" t="s">
        <v>3343</v>
      </c>
      <c r="D4641" s="70">
        <v>3234.08</v>
      </c>
      <c r="E4641" s="6" t="s">
        <v>3340</v>
      </c>
    </row>
    <row r="4642" spans="1:5" ht="15" x14ac:dyDescent="0.25">
      <c r="A4642" s="67" t="s">
        <v>9304</v>
      </c>
      <c r="B4642" s="68" t="s">
        <v>9305</v>
      </c>
      <c r="C4642" s="69" t="s">
        <v>3343</v>
      </c>
      <c r="D4642" s="70">
        <v>7503.47</v>
      </c>
      <c r="E4642" s="6" t="s">
        <v>3340</v>
      </c>
    </row>
    <row r="4643" spans="1:5" ht="15" x14ac:dyDescent="0.25">
      <c r="A4643" s="67" t="s">
        <v>9306</v>
      </c>
      <c r="B4643" s="68" t="s">
        <v>9307</v>
      </c>
      <c r="C4643" s="69" t="s">
        <v>3343</v>
      </c>
      <c r="D4643" s="70">
        <v>11845.24</v>
      </c>
      <c r="E4643" s="6" t="s">
        <v>3340</v>
      </c>
    </row>
    <row r="4644" spans="1:5" ht="15" x14ac:dyDescent="0.25">
      <c r="A4644" s="67" t="s">
        <v>9308</v>
      </c>
      <c r="B4644" s="68" t="s">
        <v>9309</v>
      </c>
      <c r="C4644" s="69" t="s">
        <v>3343</v>
      </c>
      <c r="D4644" s="70">
        <v>16100.56</v>
      </c>
      <c r="E4644" s="6" t="s">
        <v>3340</v>
      </c>
    </row>
    <row r="4645" spans="1:5" ht="15" x14ac:dyDescent="0.25">
      <c r="A4645" s="67" t="s">
        <v>9310</v>
      </c>
      <c r="B4645" s="68" t="s">
        <v>9311</v>
      </c>
      <c r="C4645" s="69" t="s">
        <v>3343</v>
      </c>
      <c r="D4645" s="70">
        <v>1139.9100000000001</v>
      </c>
      <c r="E4645" s="6" t="s">
        <v>3340</v>
      </c>
    </row>
    <row r="4646" spans="1:5" ht="15" x14ac:dyDescent="0.25">
      <c r="A4646" s="67" t="s">
        <v>9312</v>
      </c>
      <c r="B4646" s="68" t="s">
        <v>9313</v>
      </c>
      <c r="C4646" s="69"/>
      <c r="D4646" s="70"/>
      <c r="E4646" s="6" t="s">
        <v>3340</v>
      </c>
    </row>
    <row r="4647" spans="1:5" ht="15" x14ac:dyDescent="0.25">
      <c r="A4647" s="67" t="s">
        <v>9314</v>
      </c>
      <c r="B4647" s="68" t="s">
        <v>9315</v>
      </c>
      <c r="C4647" s="69" t="s">
        <v>3343</v>
      </c>
      <c r="D4647" s="70">
        <v>1805.62</v>
      </c>
      <c r="E4647" s="6" t="s">
        <v>3340</v>
      </c>
    </row>
    <row r="4648" spans="1:5" ht="15" x14ac:dyDescent="0.25">
      <c r="A4648" s="67" t="s">
        <v>9316</v>
      </c>
      <c r="B4648" s="68" t="s">
        <v>9317</v>
      </c>
      <c r="C4648" s="69" t="s">
        <v>3343</v>
      </c>
      <c r="D4648" s="70">
        <v>3164.32</v>
      </c>
      <c r="E4648" s="6" t="s">
        <v>3340</v>
      </c>
    </row>
    <row r="4649" spans="1:5" ht="15" x14ac:dyDescent="0.25">
      <c r="A4649" s="67" t="s">
        <v>9318</v>
      </c>
      <c r="B4649" s="68" t="s">
        <v>9319</v>
      </c>
      <c r="C4649" s="69" t="s">
        <v>3343</v>
      </c>
      <c r="D4649" s="70">
        <v>675.01</v>
      </c>
      <c r="E4649" s="6" t="s">
        <v>3340</v>
      </c>
    </row>
    <row r="4650" spans="1:5" ht="15" x14ac:dyDescent="0.25">
      <c r="A4650" s="67" t="s">
        <v>9320</v>
      </c>
      <c r="B4650" s="68" t="s">
        <v>9321</v>
      </c>
      <c r="C4650" s="69" t="s">
        <v>3343</v>
      </c>
      <c r="D4650" s="70">
        <v>1090.22</v>
      </c>
      <c r="E4650" s="6" t="s">
        <v>3340</v>
      </c>
    </row>
    <row r="4651" spans="1:5" ht="15" x14ac:dyDescent="0.25">
      <c r="A4651" s="67" t="s">
        <v>9322</v>
      </c>
      <c r="B4651" s="68" t="s">
        <v>9323</v>
      </c>
      <c r="C4651" s="69" t="s">
        <v>3343</v>
      </c>
      <c r="D4651" s="70">
        <v>2422.85</v>
      </c>
      <c r="E4651" s="6" t="s">
        <v>3340</v>
      </c>
    </row>
    <row r="4652" spans="1:5" ht="15" x14ac:dyDescent="0.25">
      <c r="A4652" s="67" t="s">
        <v>9324</v>
      </c>
      <c r="B4652" s="68" t="s">
        <v>9325</v>
      </c>
      <c r="C4652" s="69"/>
      <c r="D4652" s="70"/>
      <c r="E4652" s="6" t="s">
        <v>3340</v>
      </c>
    </row>
    <row r="4653" spans="1:5" ht="15" x14ac:dyDescent="0.25">
      <c r="A4653" s="67" t="s">
        <v>9326</v>
      </c>
      <c r="B4653" s="68" t="s">
        <v>9327</v>
      </c>
      <c r="C4653" s="69" t="s">
        <v>3343</v>
      </c>
      <c r="D4653" s="70">
        <v>1054.1300000000001</v>
      </c>
      <c r="E4653" s="6" t="s">
        <v>3340</v>
      </c>
    </row>
    <row r="4654" spans="1:5" ht="15" x14ac:dyDescent="0.25">
      <c r="A4654" s="67" t="s">
        <v>9328</v>
      </c>
      <c r="B4654" s="68" t="s">
        <v>9329</v>
      </c>
      <c r="C4654" s="69"/>
      <c r="D4654" s="70"/>
      <c r="E4654" s="6" t="s">
        <v>3340</v>
      </c>
    </row>
    <row r="4655" spans="1:5" ht="15" x14ac:dyDescent="0.25">
      <c r="A4655" s="67" t="s">
        <v>9330</v>
      </c>
      <c r="B4655" s="68" t="s">
        <v>9331</v>
      </c>
      <c r="C4655" s="69"/>
      <c r="D4655" s="70"/>
      <c r="E4655" s="6" t="s">
        <v>3340</v>
      </c>
    </row>
    <row r="4656" spans="1:5" ht="30" x14ac:dyDescent="0.25">
      <c r="A4656" s="67" t="s">
        <v>9332</v>
      </c>
      <c r="B4656" s="68" t="s">
        <v>9333</v>
      </c>
      <c r="C4656" s="69" t="s">
        <v>3451</v>
      </c>
      <c r="D4656" s="70">
        <v>32.29</v>
      </c>
      <c r="E4656" s="6" t="s">
        <v>3340</v>
      </c>
    </row>
    <row r="4657" spans="1:5" ht="30" x14ac:dyDescent="0.25">
      <c r="A4657" s="67" t="s">
        <v>9334</v>
      </c>
      <c r="B4657" s="68" t="s">
        <v>9335</v>
      </c>
      <c r="C4657" s="69" t="s">
        <v>3451</v>
      </c>
      <c r="D4657" s="70">
        <v>32.590000000000003</v>
      </c>
      <c r="E4657" s="6" t="s">
        <v>3340</v>
      </c>
    </row>
    <row r="4658" spans="1:5" ht="30" x14ac:dyDescent="0.25">
      <c r="A4658" s="67" t="s">
        <v>9336</v>
      </c>
      <c r="B4658" s="68" t="s">
        <v>9337</v>
      </c>
      <c r="C4658" s="69" t="s">
        <v>3451</v>
      </c>
      <c r="D4658" s="70">
        <v>40.6</v>
      </c>
      <c r="E4658" s="6" t="s">
        <v>3340</v>
      </c>
    </row>
    <row r="4659" spans="1:5" ht="30" x14ac:dyDescent="0.25">
      <c r="A4659" s="67" t="s">
        <v>9338</v>
      </c>
      <c r="B4659" s="68" t="s">
        <v>9339</v>
      </c>
      <c r="C4659" s="69" t="s">
        <v>3451</v>
      </c>
      <c r="D4659" s="70">
        <v>49.3</v>
      </c>
      <c r="E4659" s="6" t="s">
        <v>3340</v>
      </c>
    </row>
    <row r="4660" spans="1:5" ht="30" x14ac:dyDescent="0.25">
      <c r="A4660" s="67" t="s">
        <v>9340</v>
      </c>
      <c r="B4660" s="68" t="s">
        <v>9341</v>
      </c>
      <c r="C4660" s="69" t="s">
        <v>3451</v>
      </c>
      <c r="D4660" s="70">
        <v>52.67</v>
      </c>
      <c r="E4660" s="6" t="s">
        <v>3340</v>
      </c>
    </row>
    <row r="4661" spans="1:5" ht="30" x14ac:dyDescent="0.25">
      <c r="A4661" s="67" t="s">
        <v>9342</v>
      </c>
      <c r="B4661" s="68" t="s">
        <v>9343</v>
      </c>
      <c r="C4661" s="69" t="s">
        <v>3451</v>
      </c>
      <c r="D4661" s="70">
        <v>79.25</v>
      </c>
      <c r="E4661" s="6" t="s">
        <v>3340</v>
      </c>
    </row>
    <row r="4662" spans="1:5" ht="30" x14ac:dyDescent="0.25">
      <c r="A4662" s="67" t="s">
        <v>9344</v>
      </c>
      <c r="B4662" s="68" t="s">
        <v>9345</v>
      </c>
      <c r="C4662" s="69" t="s">
        <v>3451</v>
      </c>
      <c r="D4662" s="70">
        <v>107.34</v>
      </c>
      <c r="E4662" s="6" t="s">
        <v>3340</v>
      </c>
    </row>
    <row r="4663" spans="1:5" ht="30" x14ac:dyDescent="0.25">
      <c r="A4663" s="67" t="s">
        <v>9346</v>
      </c>
      <c r="B4663" s="68" t="s">
        <v>9347</v>
      </c>
      <c r="C4663" s="69" t="s">
        <v>3451</v>
      </c>
      <c r="D4663" s="70">
        <v>124.02</v>
      </c>
      <c r="E4663" s="6" t="s">
        <v>3340</v>
      </c>
    </row>
    <row r="4664" spans="1:5" ht="30" x14ac:dyDescent="0.25">
      <c r="A4664" s="67" t="s">
        <v>9348</v>
      </c>
      <c r="B4664" s="68" t="s">
        <v>9349</v>
      </c>
      <c r="C4664" s="69" t="s">
        <v>3451</v>
      </c>
      <c r="D4664" s="70">
        <v>202.65</v>
      </c>
      <c r="E4664" s="6" t="s">
        <v>3340</v>
      </c>
    </row>
    <row r="4665" spans="1:5" ht="15" x14ac:dyDescent="0.25">
      <c r="A4665" s="67" t="s">
        <v>9350</v>
      </c>
      <c r="B4665" s="68" t="s">
        <v>9351</v>
      </c>
      <c r="C4665" s="69"/>
      <c r="D4665" s="70"/>
      <c r="E4665" s="6" t="s">
        <v>3340</v>
      </c>
    </row>
    <row r="4666" spans="1:5" ht="30" x14ac:dyDescent="0.25">
      <c r="A4666" s="67" t="s">
        <v>9352</v>
      </c>
      <c r="B4666" s="68" t="s">
        <v>9353</v>
      </c>
      <c r="C4666" s="69" t="s">
        <v>3451</v>
      </c>
      <c r="D4666" s="70">
        <v>38.25</v>
      </c>
      <c r="E4666" s="6" t="s">
        <v>3340</v>
      </c>
    </row>
    <row r="4667" spans="1:5" ht="30" x14ac:dyDescent="0.25">
      <c r="A4667" s="67" t="s">
        <v>9354</v>
      </c>
      <c r="B4667" s="68" t="s">
        <v>9355</v>
      </c>
      <c r="C4667" s="69" t="s">
        <v>3451</v>
      </c>
      <c r="D4667" s="70">
        <v>47.86</v>
      </c>
      <c r="E4667" s="6" t="s">
        <v>3340</v>
      </c>
    </row>
    <row r="4668" spans="1:5" ht="30" x14ac:dyDescent="0.25">
      <c r="A4668" s="67" t="s">
        <v>9356</v>
      </c>
      <c r="B4668" s="68" t="s">
        <v>9357</v>
      </c>
      <c r="C4668" s="69" t="s">
        <v>3451</v>
      </c>
      <c r="D4668" s="70">
        <v>75.790000000000006</v>
      </c>
      <c r="E4668" s="6" t="s">
        <v>3340</v>
      </c>
    </row>
    <row r="4669" spans="1:5" ht="30" x14ac:dyDescent="0.25">
      <c r="A4669" s="67" t="s">
        <v>9358</v>
      </c>
      <c r="B4669" s="68" t="s">
        <v>9359</v>
      </c>
      <c r="C4669" s="69" t="s">
        <v>3451</v>
      </c>
      <c r="D4669" s="70">
        <v>82.25</v>
      </c>
      <c r="E4669" s="6" t="s">
        <v>3340</v>
      </c>
    </row>
    <row r="4670" spans="1:5" ht="15" x14ac:dyDescent="0.25">
      <c r="A4670" s="67" t="s">
        <v>9360</v>
      </c>
      <c r="B4670" s="68" t="s">
        <v>9361</v>
      </c>
      <c r="C4670" s="69"/>
      <c r="D4670" s="70"/>
      <c r="E4670" s="6" t="s">
        <v>3340</v>
      </c>
    </row>
    <row r="4671" spans="1:5" ht="30" x14ac:dyDescent="0.25">
      <c r="A4671" s="67" t="s">
        <v>9362</v>
      </c>
      <c r="B4671" s="68" t="s">
        <v>9363</v>
      </c>
      <c r="C4671" s="69" t="s">
        <v>3451</v>
      </c>
      <c r="D4671" s="70">
        <v>53.26</v>
      </c>
      <c r="E4671" s="6" t="s">
        <v>3340</v>
      </c>
    </row>
    <row r="4672" spans="1:5" ht="30" x14ac:dyDescent="0.25">
      <c r="A4672" s="67" t="s">
        <v>9364</v>
      </c>
      <c r="B4672" s="68" t="s">
        <v>9365</v>
      </c>
      <c r="C4672" s="69" t="s">
        <v>3451</v>
      </c>
      <c r="D4672" s="70">
        <v>86.73</v>
      </c>
      <c r="E4672" s="6" t="s">
        <v>3340</v>
      </c>
    </row>
    <row r="4673" spans="1:5" ht="30" x14ac:dyDescent="0.25">
      <c r="A4673" s="67" t="s">
        <v>9366</v>
      </c>
      <c r="B4673" s="68" t="s">
        <v>9367</v>
      </c>
      <c r="C4673" s="69" t="s">
        <v>3451</v>
      </c>
      <c r="D4673" s="70">
        <v>112.16</v>
      </c>
      <c r="E4673" s="6" t="s">
        <v>3340</v>
      </c>
    </row>
    <row r="4674" spans="1:5" ht="30" x14ac:dyDescent="0.25">
      <c r="A4674" s="67" t="s">
        <v>9368</v>
      </c>
      <c r="B4674" s="68" t="s">
        <v>9369</v>
      </c>
      <c r="C4674" s="69" t="s">
        <v>3451</v>
      </c>
      <c r="D4674" s="70">
        <v>164.81</v>
      </c>
      <c r="E4674" s="6" t="s">
        <v>3340</v>
      </c>
    </row>
    <row r="4675" spans="1:5" ht="30" x14ac:dyDescent="0.25">
      <c r="A4675" s="67" t="s">
        <v>9370</v>
      </c>
      <c r="B4675" s="68" t="s">
        <v>9371</v>
      </c>
      <c r="C4675" s="69" t="s">
        <v>3451</v>
      </c>
      <c r="D4675" s="70">
        <v>45.09</v>
      </c>
      <c r="E4675" s="6" t="s">
        <v>3340</v>
      </c>
    </row>
    <row r="4676" spans="1:5" ht="30" x14ac:dyDescent="0.25">
      <c r="A4676" s="67" t="s">
        <v>9372</v>
      </c>
      <c r="B4676" s="68" t="s">
        <v>9373</v>
      </c>
      <c r="C4676" s="69"/>
      <c r="D4676" s="70"/>
      <c r="E4676" s="6" t="s">
        <v>3340</v>
      </c>
    </row>
    <row r="4677" spans="1:5" ht="30" x14ac:dyDescent="0.25">
      <c r="A4677" s="67" t="s">
        <v>9374</v>
      </c>
      <c r="B4677" s="68" t="s">
        <v>9375</v>
      </c>
      <c r="C4677" s="69" t="s">
        <v>3451</v>
      </c>
      <c r="D4677" s="70">
        <v>46.08</v>
      </c>
      <c r="E4677" s="6" t="s">
        <v>3340</v>
      </c>
    </row>
    <row r="4678" spans="1:5" ht="30" x14ac:dyDescent="0.25">
      <c r="A4678" s="67" t="s">
        <v>9376</v>
      </c>
      <c r="B4678" s="68" t="s">
        <v>9377</v>
      </c>
      <c r="C4678" s="69" t="s">
        <v>3451</v>
      </c>
      <c r="D4678" s="70">
        <v>69.540000000000006</v>
      </c>
      <c r="E4678" s="6" t="s">
        <v>3340</v>
      </c>
    </row>
    <row r="4679" spans="1:5" ht="30" x14ac:dyDescent="0.25">
      <c r="A4679" s="67" t="s">
        <v>9378</v>
      </c>
      <c r="B4679" s="68" t="s">
        <v>9379</v>
      </c>
      <c r="C4679" s="69" t="s">
        <v>3451</v>
      </c>
      <c r="D4679" s="70">
        <v>110.83</v>
      </c>
      <c r="E4679" s="6" t="s">
        <v>3340</v>
      </c>
    </row>
    <row r="4680" spans="1:5" ht="30" x14ac:dyDescent="0.25">
      <c r="A4680" s="67" t="s">
        <v>9380</v>
      </c>
      <c r="B4680" s="68" t="s">
        <v>9381</v>
      </c>
      <c r="C4680" s="69" t="s">
        <v>3451</v>
      </c>
      <c r="D4680" s="70">
        <v>95.17</v>
      </c>
      <c r="E4680" s="6" t="s">
        <v>3340</v>
      </c>
    </row>
    <row r="4681" spans="1:5" ht="30" x14ac:dyDescent="0.25">
      <c r="A4681" s="67" t="s">
        <v>9382</v>
      </c>
      <c r="B4681" s="68" t="s">
        <v>9383</v>
      </c>
      <c r="C4681" s="69" t="s">
        <v>3451</v>
      </c>
      <c r="D4681" s="70">
        <v>157.91999999999999</v>
      </c>
      <c r="E4681" s="6" t="s">
        <v>3340</v>
      </c>
    </row>
    <row r="4682" spans="1:5" ht="30" x14ac:dyDescent="0.25">
      <c r="A4682" s="67" t="s">
        <v>9384</v>
      </c>
      <c r="B4682" s="68" t="s">
        <v>9385</v>
      </c>
      <c r="C4682" s="69" t="s">
        <v>3451</v>
      </c>
      <c r="D4682" s="70">
        <v>245.44</v>
      </c>
      <c r="E4682" s="6" t="s">
        <v>3340</v>
      </c>
    </row>
    <row r="4683" spans="1:5" ht="30" x14ac:dyDescent="0.25">
      <c r="A4683" s="67" t="s">
        <v>9386</v>
      </c>
      <c r="B4683" s="68" t="s">
        <v>9387</v>
      </c>
      <c r="C4683" s="69" t="s">
        <v>3451</v>
      </c>
      <c r="D4683" s="70">
        <v>408.02</v>
      </c>
      <c r="E4683" s="6" t="s">
        <v>3340</v>
      </c>
    </row>
    <row r="4684" spans="1:5" ht="30" x14ac:dyDescent="0.25">
      <c r="A4684" s="67" t="s">
        <v>9388</v>
      </c>
      <c r="B4684" s="68" t="s">
        <v>9389</v>
      </c>
      <c r="C4684" s="69" t="s">
        <v>3451</v>
      </c>
      <c r="D4684" s="70">
        <v>531.41999999999996</v>
      </c>
      <c r="E4684" s="6" t="s">
        <v>3340</v>
      </c>
    </row>
    <row r="4685" spans="1:5" ht="15" x14ac:dyDescent="0.25">
      <c r="A4685" s="67" t="s">
        <v>9390</v>
      </c>
      <c r="B4685" s="68" t="s">
        <v>9391</v>
      </c>
      <c r="C4685" s="69"/>
      <c r="D4685" s="70"/>
      <c r="E4685" s="6" t="s">
        <v>3340</v>
      </c>
    </row>
    <row r="4686" spans="1:5" ht="30" x14ac:dyDescent="0.25">
      <c r="A4686" s="67" t="s">
        <v>9392</v>
      </c>
      <c r="B4686" s="68" t="s">
        <v>9393</v>
      </c>
      <c r="C4686" s="69" t="s">
        <v>3451</v>
      </c>
      <c r="D4686" s="70">
        <v>47.11</v>
      </c>
      <c r="E4686" s="6" t="s">
        <v>3340</v>
      </c>
    </row>
    <row r="4687" spans="1:5" ht="30" x14ac:dyDescent="0.25">
      <c r="A4687" s="67" t="s">
        <v>9394</v>
      </c>
      <c r="B4687" s="68" t="s">
        <v>9395</v>
      </c>
      <c r="C4687" s="69" t="s">
        <v>3451</v>
      </c>
      <c r="D4687" s="70">
        <v>67.38</v>
      </c>
      <c r="E4687" s="6" t="s">
        <v>3340</v>
      </c>
    </row>
    <row r="4688" spans="1:5" ht="30" x14ac:dyDescent="0.25">
      <c r="A4688" s="67" t="s">
        <v>9396</v>
      </c>
      <c r="B4688" s="68" t="s">
        <v>9397</v>
      </c>
      <c r="C4688" s="69" t="s">
        <v>3451</v>
      </c>
      <c r="D4688" s="70">
        <v>127.11</v>
      </c>
      <c r="E4688" s="6" t="s">
        <v>3340</v>
      </c>
    </row>
    <row r="4689" spans="1:5" ht="30" x14ac:dyDescent="0.25">
      <c r="A4689" s="67" t="s">
        <v>9398</v>
      </c>
      <c r="B4689" s="68" t="s">
        <v>9399</v>
      </c>
      <c r="C4689" s="69" t="s">
        <v>3451</v>
      </c>
      <c r="D4689" s="70">
        <v>177.05</v>
      </c>
      <c r="E4689" s="6" t="s">
        <v>3340</v>
      </c>
    </row>
    <row r="4690" spans="1:5" ht="30" x14ac:dyDescent="0.25">
      <c r="A4690" s="67" t="s">
        <v>9400</v>
      </c>
      <c r="B4690" s="68" t="s">
        <v>9401</v>
      </c>
      <c r="C4690" s="69" t="s">
        <v>3451</v>
      </c>
      <c r="D4690" s="70">
        <v>276.91000000000003</v>
      </c>
      <c r="E4690" s="6" t="s">
        <v>3340</v>
      </c>
    </row>
    <row r="4691" spans="1:5" ht="30" x14ac:dyDescent="0.25">
      <c r="A4691" s="67" t="s">
        <v>9402</v>
      </c>
      <c r="B4691" s="68" t="s">
        <v>9403</v>
      </c>
      <c r="C4691" s="69" t="s">
        <v>3451</v>
      </c>
      <c r="D4691" s="70">
        <v>425.28</v>
      </c>
      <c r="E4691" s="6" t="s">
        <v>3340</v>
      </c>
    </row>
    <row r="4692" spans="1:5" ht="15" x14ac:dyDescent="0.25">
      <c r="A4692" s="67" t="s">
        <v>9404</v>
      </c>
      <c r="B4692" s="68" t="s">
        <v>9405</v>
      </c>
      <c r="C4692" s="69"/>
      <c r="D4692" s="70"/>
      <c r="E4692" s="6" t="s">
        <v>3340</v>
      </c>
    </row>
    <row r="4693" spans="1:5" ht="15" x14ac:dyDescent="0.25">
      <c r="A4693" s="67" t="s">
        <v>9406</v>
      </c>
      <c r="B4693" s="68" t="s">
        <v>9407</v>
      </c>
      <c r="C4693" s="69" t="s">
        <v>3451</v>
      </c>
      <c r="D4693" s="70">
        <v>90.56</v>
      </c>
      <c r="E4693" s="6" t="s">
        <v>3340</v>
      </c>
    </row>
    <row r="4694" spans="1:5" ht="15" x14ac:dyDescent="0.25">
      <c r="A4694" s="67" t="s">
        <v>9408</v>
      </c>
      <c r="B4694" s="68" t="s">
        <v>9409</v>
      </c>
      <c r="C4694" s="69" t="s">
        <v>3451</v>
      </c>
      <c r="D4694" s="70">
        <v>97.8</v>
      </c>
      <c r="E4694" s="6" t="s">
        <v>3340</v>
      </c>
    </row>
    <row r="4695" spans="1:5" ht="15" x14ac:dyDescent="0.25">
      <c r="A4695" s="67" t="s">
        <v>9410</v>
      </c>
      <c r="B4695" s="68" t="s">
        <v>9411</v>
      </c>
      <c r="C4695" s="69" t="s">
        <v>3451</v>
      </c>
      <c r="D4695" s="70">
        <v>122.76</v>
      </c>
      <c r="E4695" s="6" t="s">
        <v>3340</v>
      </c>
    </row>
    <row r="4696" spans="1:5" ht="15" x14ac:dyDescent="0.25">
      <c r="A4696" s="67" t="s">
        <v>9412</v>
      </c>
      <c r="B4696" s="68" t="s">
        <v>9413</v>
      </c>
      <c r="C4696" s="69" t="s">
        <v>3451</v>
      </c>
      <c r="D4696" s="70">
        <v>144.09</v>
      </c>
      <c r="E4696" s="6" t="s">
        <v>3340</v>
      </c>
    </row>
    <row r="4697" spans="1:5" ht="15" x14ac:dyDescent="0.25">
      <c r="A4697" s="67" t="s">
        <v>9414</v>
      </c>
      <c r="B4697" s="68" t="s">
        <v>9415</v>
      </c>
      <c r="C4697" s="69" t="s">
        <v>3451</v>
      </c>
      <c r="D4697" s="70">
        <v>166.71</v>
      </c>
      <c r="E4697" s="6" t="s">
        <v>3340</v>
      </c>
    </row>
    <row r="4698" spans="1:5" ht="15" x14ac:dyDescent="0.25">
      <c r="A4698" s="67" t="s">
        <v>138</v>
      </c>
      <c r="B4698" s="68" t="s">
        <v>9416</v>
      </c>
      <c r="C4698" s="69" t="s">
        <v>3451</v>
      </c>
      <c r="D4698" s="70">
        <v>200.58</v>
      </c>
      <c r="E4698" s="6" t="s">
        <v>3340</v>
      </c>
    </row>
    <row r="4699" spans="1:5" ht="15" x14ac:dyDescent="0.25">
      <c r="A4699" s="67" t="s">
        <v>9417</v>
      </c>
      <c r="B4699" s="68" t="s">
        <v>9418</v>
      </c>
      <c r="C4699" s="69" t="s">
        <v>3451</v>
      </c>
      <c r="D4699" s="70">
        <v>239.66</v>
      </c>
      <c r="E4699" s="6" t="s">
        <v>3340</v>
      </c>
    </row>
    <row r="4700" spans="1:5" ht="15" x14ac:dyDescent="0.25">
      <c r="A4700" s="67" t="s">
        <v>9419</v>
      </c>
      <c r="B4700" s="68" t="s">
        <v>9420</v>
      </c>
      <c r="C4700" s="69" t="s">
        <v>3451</v>
      </c>
      <c r="D4700" s="70">
        <v>274.83999999999997</v>
      </c>
      <c r="E4700" s="6" t="s">
        <v>3340</v>
      </c>
    </row>
    <row r="4701" spans="1:5" ht="15" x14ac:dyDescent="0.25">
      <c r="A4701" s="67" t="s">
        <v>9421</v>
      </c>
      <c r="B4701" s="68" t="s">
        <v>9422</v>
      </c>
      <c r="C4701" s="69" t="s">
        <v>3451</v>
      </c>
      <c r="D4701" s="70">
        <v>364.11</v>
      </c>
      <c r="E4701" s="6" t="s">
        <v>3340</v>
      </c>
    </row>
    <row r="4702" spans="1:5" ht="15" x14ac:dyDescent="0.25">
      <c r="A4702" s="67" t="s">
        <v>9423</v>
      </c>
      <c r="B4702" s="68" t="s">
        <v>9424</v>
      </c>
      <c r="C4702" s="69" t="s">
        <v>3451</v>
      </c>
      <c r="D4702" s="70">
        <v>532.66999999999996</v>
      </c>
      <c r="E4702" s="6" t="s">
        <v>3340</v>
      </c>
    </row>
    <row r="4703" spans="1:5" ht="15" x14ac:dyDescent="0.25">
      <c r="A4703" s="67" t="s">
        <v>9425</v>
      </c>
      <c r="B4703" s="68" t="s">
        <v>9426</v>
      </c>
      <c r="C4703" s="69"/>
      <c r="D4703" s="70"/>
      <c r="E4703" s="6" t="s">
        <v>3340</v>
      </c>
    </row>
    <row r="4704" spans="1:5" ht="15" x14ac:dyDescent="0.25">
      <c r="A4704" s="67" t="s">
        <v>9427</v>
      </c>
      <c r="B4704" s="68" t="s">
        <v>9428</v>
      </c>
      <c r="C4704" s="69" t="s">
        <v>3451</v>
      </c>
      <c r="D4704" s="70">
        <v>116.38</v>
      </c>
      <c r="E4704" s="6" t="s">
        <v>3340</v>
      </c>
    </row>
    <row r="4705" spans="1:5" ht="15" x14ac:dyDescent="0.25">
      <c r="A4705" s="67" t="s">
        <v>9429</v>
      </c>
      <c r="B4705" s="68" t="s">
        <v>9430</v>
      </c>
      <c r="C4705" s="69" t="s">
        <v>3451</v>
      </c>
      <c r="D4705" s="70">
        <v>141.46</v>
      </c>
      <c r="E4705" s="6" t="s">
        <v>3340</v>
      </c>
    </row>
    <row r="4706" spans="1:5" ht="15" x14ac:dyDescent="0.25">
      <c r="A4706" s="67" t="s">
        <v>9431</v>
      </c>
      <c r="B4706" s="68" t="s">
        <v>9432</v>
      </c>
      <c r="C4706" s="69" t="s">
        <v>3451</v>
      </c>
      <c r="D4706" s="70">
        <v>157.96</v>
      </c>
      <c r="E4706" s="6" t="s">
        <v>3340</v>
      </c>
    </row>
    <row r="4707" spans="1:5" ht="30" x14ac:dyDescent="0.25">
      <c r="A4707" s="67" t="s">
        <v>9433</v>
      </c>
      <c r="B4707" s="68" t="s">
        <v>9434</v>
      </c>
      <c r="C4707" s="69" t="s">
        <v>3451</v>
      </c>
      <c r="D4707" s="70">
        <v>200.01</v>
      </c>
      <c r="E4707" s="6" t="s">
        <v>3340</v>
      </c>
    </row>
    <row r="4708" spans="1:5" ht="30" x14ac:dyDescent="0.25">
      <c r="A4708" s="67" t="s">
        <v>9435</v>
      </c>
      <c r="B4708" s="68" t="s">
        <v>9436</v>
      </c>
      <c r="C4708" s="69" t="s">
        <v>3451</v>
      </c>
      <c r="D4708" s="70">
        <v>214.24</v>
      </c>
      <c r="E4708" s="6" t="s">
        <v>3340</v>
      </c>
    </row>
    <row r="4709" spans="1:5" ht="15" x14ac:dyDescent="0.25">
      <c r="A4709" s="67" t="s">
        <v>9437</v>
      </c>
      <c r="B4709" s="68" t="s">
        <v>9438</v>
      </c>
      <c r="C4709" s="69" t="s">
        <v>3451</v>
      </c>
      <c r="D4709" s="70">
        <v>246.43</v>
      </c>
      <c r="E4709" s="6" t="s">
        <v>3340</v>
      </c>
    </row>
    <row r="4710" spans="1:5" ht="30" x14ac:dyDescent="0.25">
      <c r="A4710" s="67" t="s">
        <v>9439</v>
      </c>
      <c r="B4710" s="68" t="s">
        <v>9440</v>
      </c>
      <c r="C4710" s="69" t="s">
        <v>3451</v>
      </c>
      <c r="D4710" s="70">
        <v>346.58</v>
      </c>
      <c r="E4710" s="6" t="s">
        <v>3340</v>
      </c>
    </row>
    <row r="4711" spans="1:5" ht="15" x14ac:dyDescent="0.25">
      <c r="A4711" s="67" t="s">
        <v>9441</v>
      </c>
      <c r="B4711" s="68" t="s">
        <v>9442</v>
      </c>
      <c r="C4711" s="69" t="s">
        <v>3451</v>
      </c>
      <c r="D4711" s="70">
        <v>402.05</v>
      </c>
      <c r="E4711" s="6" t="s">
        <v>3340</v>
      </c>
    </row>
    <row r="4712" spans="1:5" ht="15" x14ac:dyDescent="0.25">
      <c r="A4712" s="67" t="s">
        <v>9443</v>
      </c>
      <c r="B4712" s="68" t="s">
        <v>9444</v>
      </c>
      <c r="C4712" s="69" t="s">
        <v>3451</v>
      </c>
      <c r="D4712" s="70">
        <v>528.27</v>
      </c>
      <c r="E4712" s="6" t="s">
        <v>3340</v>
      </c>
    </row>
    <row r="4713" spans="1:5" ht="15" x14ac:dyDescent="0.25">
      <c r="A4713" s="67" t="s">
        <v>9445</v>
      </c>
      <c r="B4713" s="68" t="s">
        <v>9446</v>
      </c>
      <c r="C4713" s="69" t="s">
        <v>3451</v>
      </c>
      <c r="D4713" s="70">
        <v>843.24</v>
      </c>
      <c r="E4713" s="6" t="s">
        <v>3340</v>
      </c>
    </row>
    <row r="4714" spans="1:5" ht="30" x14ac:dyDescent="0.25">
      <c r="A4714" s="67" t="s">
        <v>9447</v>
      </c>
      <c r="B4714" s="68" t="s">
        <v>9448</v>
      </c>
      <c r="C4714" s="69"/>
      <c r="D4714" s="70"/>
      <c r="E4714" s="6" t="s">
        <v>3340</v>
      </c>
    </row>
    <row r="4715" spans="1:5" ht="15" x14ac:dyDescent="0.25">
      <c r="A4715" s="67" t="s">
        <v>9449</v>
      </c>
      <c r="B4715" s="68" t="s">
        <v>9450</v>
      </c>
      <c r="C4715" s="69" t="s">
        <v>3343</v>
      </c>
      <c r="D4715" s="70">
        <v>103.25</v>
      </c>
      <c r="E4715" s="6" t="s">
        <v>3340</v>
      </c>
    </row>
    <row r="4716" spans="1:5" ht="15" x14ac:dyDescent="0.25">
      <c r="A4716" s="67" t="s">
        <v>9451</v>
      </c>
      <c r="B4716" s="68" t="s">
        <v>9452</v>
      </c>
      <c r="C4716" s="69" t="s">
        <v>3343</v>
      </c>
      <c r="D4716" s="70">
        <v>142.74</v>
      </c>
      <c r="E4716" s="6" t="s">
        <v>3340</v>
      </c>
    </row>
    <row r="4717" spans="1:5" ht="15" x14ac:dyDescent="0.25">
      <c r="A4717" s="67" t="s">
        <v>9453</v>
      </c>
      <c r="B4717" s="68" t="s">
        <v>9454</v>
      </c>
      <c r="C4717" s="69" t="s">
        <v>3343</v>
      </c>
      <c r="D4717" s="70">
        <v>151.13999999999999</v>
      </c>
      <c r="E4717" s="6" t="s">
        <v>3340</v>
      </c>
    </row>
    <row r="4718" spans="1:5" ht="15" x14ac:dyDescent="0.25">
      <c r="A4718" s="67" t="s">
        <v>9455</v>
      </c>
      <c r="B4718" s="68" t="s">
        <v>9456</v>
      </c>
      <c r="C4718" s="69" t="s">
        <v>3343</v>
      </c>
      <c r="D4718" s="70">
        <v>263.16000000000003</v>
      </c>
      <c r="E4718" s="6" t="s">
        <v>3340</v>
      </c>
    </row>
    <row r="4719" spans="1:5" ht="15" x14ac:dyDescent="0.25">
      <c r="A4719" s="67" t="s">
        <v>9457</v>
      </c>
      <c r="B4719" s="68" t="s">
        <v>9458</v>
      </c>
      <c r="C4719" s="69" t="s">
        <v>3343</v>
      </c>
      <c r="D4719" s="70">
        <v>133.41999999999999</v>
      </c>
      <c r="E4719" s="6" t="s">
        <v>3340</v>
      </c>
    </row>
    <row r="4720" spans="1:5" ht="15" x14ac:dyDescent="0.25">
      <c r="A4720" s="67" t="s">
        <v>9459</v>
      </c>
      <c r="B4720" s="68" t="s">
        <v>9460</v>
      </c>
      <c r="C4720" s="69" t="s">
        <v>3343</v>
      </c>
      <c r="D4720" s="70">
        <v>180.17</v>
      </c>
      <c r="E4720" s="6" t="s">
        <v>3340</v>
      </c>
    </row>
    <row r="4721" spans="1:5" ht="15" x14ac:dyDescent="0.25">
      <c r="A4721" s="67" t="s">
        <v>9461</v>
      </c>
      <c r="B4721" s="68" t="s">
        <v>9462</v>
      </c>
      <c r="C4721" s="69" t="s">
        <v>3343</v>
      </c>
      <c r="D4721" s="70">
        <v>236.4</v>
      </c>
      <c r="E4721" s="6" t="s">
        <v>3340</v>
      </c>
    </row>
    <row r="4722" spans="1:5" ht="15" x14ac:dyDescent="0.25">
      <c r="A4722" s="67" t="s">
        <v>9463</v>
      </c>
      <c r="B4722" s="68" t="s">
        <v>9464</v>
      </c>
      <c r="C4722" s="69" t="s">
        <v>3343</v>
      </c>
      <c r="D4722" s="70">
        <v>369.71</v>
      </c>
      <c r="E4722" s="6" t="s">
        <v>3340</v>
      </c>
    </row>
    <row r="4723" spans="1:5" ht="30" x14ac:dyDescent="0.25">
      <c r="A4723" s="67" t="s">
        <v>9465</v>
      </c>
      <c r="B4723" s="68" t="s">
        <v>9466</v>
      </c>
      <c r="C4723" s="69" t="s">
        <v>3343</v>
      </c>
      <c r="D4723" s="70">
        <v>95.56</v>
      </c>
      <c r="E4723" s="6" t="s">
        <v>3340</v>
      </c>
    </row>
    <row r="4724" spans="1:5" ht="30" x14ac:dyDescent="0.25">
      <c r="A4724" s="67" t="s">
        <v>9467</v>
      </c>
      <c r="B4724" s="68" t="s">
        <v>9468</v>
      </c>
      <c r="C4724" s="69" t="s">
        <v>3343</v>
      </c>
      <c r="D4724" s="70">
        <v>102.76</v>
      </c>
      <c r="E4724" s="6" t="s">
        <v>3340</v>
      </c>
    </row>
    <row r="4725" spans="1:5" ht="30" x14ac:dyDescent="0.25">
      <c r="A4725" s="67" t="s">
        <v>9469</v>
      </c>
      <c r="B4725" s="68" t="s">
        <v>9470</v>
      </c>
      <c r="C4725" s="69" t="s">
        <v>3343</v>
      </c>
      <c r="D4725" s="70">
        <v>135.24</v>
      </c>
      <c r="E4725" s="6" t="s">
        <v>3340</v>
      </c>
    </row>
    <row r="4726" spans="1:5" ht="30" x14ac:dyDescent="0.25">
      <c r="A4726" s="67" t="s">
        <v>9471</v>
      </c>
      <c r="B4726" s="68" t="s">
        <v>9472</v>
      </c>
      <c r="C4726" s="69" t="s">
        <v>3343</v>
      </c>
      <c r="D4726" s="70">
        <v>186.11</v>
      </c>
      <c r="E4726" s="6" t="s">
        <v>3340</v>
      </c>
    </row>
    <row r="4727" spans="1:5" ht="15" x14ac:dyDescent="0.25">
      <c r="A4727" s="67" t="s">
        <v>9473</v>
      </c>
      <c r="B4727" s="68" t="s">
        <v>9474</v>
      </c>
      <c r="C4727" s="69" t="s">
        <v>3343</v>
      </c>
      <c r="D4727" s="70">
        <v>81.91</v>
      </c>
      <c r="E4727" s="6" t="s">
        <v>3340</v>
      </c>
    </row>
    <row r="4728" spans="1:5" ht="15" x14ac:dyDescent="0.25">
      <c r="A4728" s="67" t="s">
        <v>9475</v>
      </c>
      <c r="B4728" s="68" t="s">
        <v>9476</v>
      </c>
      <c r="C4728" s="69" t="s">
        <v>3343</v>
      </c>
      <c r="D4728" s="70">
        <v>108.34</v>
      </c>
      <c r="E4728" s="6" t="s">
        <v>3340</v>
      </c>
    </row>
    <row r="4729" spans="1:5" ht="15" x14ac:dyDescent="0.25">
      <c r="A4729" s="67" t="s">
        <v>9477</v>
      </c>
      <c r="B4729" s="68" t="s">
        <v>9478</v>
      </c>
      <c r="C4729" s="69" t="s">
        <v>3343</v>
      </c>
      <c r="D4729" s="70">
        <v>158.18</v>
      </c>
      <c r="E4729" s="6" t="s">
        <v>3340</v>
      </c>
    </row>
    <row r="4730" spans="1:5" ht="15" x14ac:dyDescent="0.25">
      <c r="A4730" s="67" t="s">
        <v>9479</v>
      </c>
      <c r="B4730" s="68" t="s">
        <v>9480</v>
      </c>
      <c r="C4730" s="69" t="s">
        <v>3343</v>
      </c>
      <c r="D4730" s="70">
        <v>189.36</v>
      </c>
      <c r="E4730" s="6" t="s">
        <v>3340</v>
      </c>
    </row>
    <row r="4731" spans="1:5" ht="15" x14ac:dyDescent="0.25">
      <c r="A4731" s="67" t="s">
        <v>9481</v>
      </c>
      <c r="B4731" s="68" t="s">
        <v>9482</v>
      </c>
      <c r="C4731" s="69" t="s">
        <v>3343</v>
      </c>
      <c r="D4731" s="70">
        <v>212.75</v>
      </c>
      <c r="E4731" s="6" t="s">
        <v>3340</v>
      </c>
    </row>
    <row r="4732" spans="1:5" ht="15" x14ac:dyDescent="0.25">
      <c r="A4732" s="67" t="s">
        <v>9483</v>
      </c>
      <c r="B4732" s="68" t="s">
        <v>9484</v>
      </c>
      <c r="C4732" s="69" t="s">
        <v>3343</v>
      </c>
      <c r="D4732" s="70">
        <v>221.19</v>
      </c>
      <c r="E4732" s="6" t="s">
        <v>3340</v>
      </c>
    </row>
    <row r="4733" spans="1:5" ht="15" x14ac:dyDescent="0.25">
      <c r="A4733" s="67" t="s">
        <v>9485</v>
      </c>
      <c r="B4733" s="68" t="s">
        <v>9486</v>
      </c>
      <c r="C4733" s="69" t="s">
        <v>3343</v>
      </c>
      <c r="D4733" s="70">
        <v>258.14999999999998</v>
      </c>
      <c r="E4733" s="6" t="s">
        <v>3340</v>
      </c>
    </row>
    <row r="4734" spans="1:5" ht="15" x14ac:dyDescent="0.25">
      <c r="A4734" s="67" t="s">
        <v>9487</v>
      </c>
      <c r="B4734" s="68" t="s">
        <v>9488</v>
      </c>
      <c r="C4734" s="69" t="s">
        <v>3343</v>
      </c>
      <c r="D4734" s="70">
        <v>272.39</v>
      </c>
      <c r="E4734" s="6" t="s">
        <v>3340</v>
      </c>
    </row>
    <row r="4735" spans="1:5" ht="15" x14ac:dyDescent="0.25">
      <c r="A4735" s="67" t="s">
        <v>9489</v>
      </c>
      <c r="B4735" s="68" t="s">
        <v>9490</v>
      </c>
      <c r="C4735" s="69" t="s">
        <v>3343</v>
      </c>
      <c r="D4735" s="70">
        <v>368</v>
      </c>
      <c r="E4735" s="6" t="s">
        <v>3340</v>
      </c>
    </row>
    <row r="4736" spans="1:5" ht="30" x14ac:dyDescent="0.25">
      <c r="A4736" s="67" t="s">
        <v>9491</v>
      </c>
      <c r="B4736" s="68" t="s">
        <v>9492</v>
      </c>
      <c r="C4736" s="69" t="s">
        <v>3343</v>
      </c>
      <c r="D4736" s="70">
        <v>318.23</v>
      </c>
      <c r="E4736" s="6" t="s">
        <v>3340</v>
      </c>
    </row>
    <row r="4737" spans="1:5" ht="30" x14ac:dyDescent="0.25">
      <c r="A4737" s="67" t="s">
        <v>9493</v>
      </c>
      <c r="B4737" s="68" t="s">
        <v>9494</v>
      </c>
      <c r="C4737" s="69" t="s">
        <v>3343</v>
      </c>
      <c r="D4737" s="70">
        <v>158.79</v>
      </c>
      <c r="E4737" s="6" t="s">
        <v>3340</v>
      </c>
    </row>
    <row r="4738" spans="1:5" ht="30" x14ac:dyDescent="0.25">
      <c r="A4738" s="67" t="s">
        <v>9495</v>
      </c>
      <c r="B4738" s="68" t="s">
        <v>9496</v>
      </c>
      <c r="C4738" s="69" t="s">
        <v>3343</v>
      </c>
      <c r="D4738" s="70">
        <v>196.03</v>
      </c>
      <c r="E4738" s="6" t="s">
        <v>3340</v>
      </c>
    </row>
    <row r="4739" spans="1:5" ht="30" x14ac:dyDescent="0.25">
      <c r="A4739" s="67" t="s">
        <v>9497</v>
      </c>
      <c r="B4739" s="68" t="s">
        <v>9498</v>
      </c>
      <c r="C4739" s="69" t="s">
        <v>3343</v>
      </c>
      <c r="D4739" s="70">
        <v>233.03</v>
      </c>
      <c r="E4739" s="6" t="s">
        <v>3340</v>
      </c>
    </row>
    <row r="4740" spans="1:5" ht="30" x14ac:dyDescent="0.25">
      <c r="A4740" s="67" t="s">
        <v>9499</v>
      </c>
      <c r="B4740" s="68" t="s">
        <v>9500</v>
      </c>
      <c r="C4740" s="69" t="s">
        <v>3343</v>
      </c>
      <c r="D4740" s="70">
        <v>237.73</v>
      </c>
      <c r="E4740" s="6" t="s">
        <v>3340</v>
      </c>
    </row>
    <row r="4741" spans="1:5" ht="30" x14ac:dyDescent="0.25">
      <c r="A4741" s="67" t="s">
        <v>9501</v>
      </c>
      <c r="B4741" s="68" t="s">
        <v>9502</v>
      </c>
      <c r="C4741" s="69" t="s">
        <v>3343</v>
      </c>
      <c r="D4741" s="70">
        <v>243.23</v>
      </c>
      <c r="E4741" s="6" t="s">
        <v>3340</v>
      </c>
    </row>
    <row r="4742" spans="1:5" ht="30" x14ac:dyDescent="0.25">
      <c r="A4742" s="67" t="s">
        <v>9503</v>
      </c>
      <c r="B4742" s="68" t="s">
        <v>9504</v>
      </c>
      <c r="C4742" s="69" t="s">
        <v>3343</v>
      </c>
      <c r="D4742" s="70">
        <v>306.77</v>
      </c>
      <c r="E4742" s="6" t="s">
        <v>3340</v>
      </c>
    </row>
    <row r="4743" spans="1:5" ht="30" x14ac:dyDescent="0.25">
      <c r="A4743" s="67" t="s">
        <v>9505</v>
      </c>
      <c r="B4743" s="68" t="s">
        <v>9506</v>
      </c>
      <c r="C4743" s="69" t="s">
        <v>3343</v>
      </c>
      <c r="D4743" s="70">
        <v>76.98</v>
      </c>
      <c r="E4743" s="6" t="s">
        <v>3340</v>
      </c>
    </row>
    <row r="4744" spans="1:5" ht="30" x14ac:dyDescent="0.25">
      <c r="A4744" s="67" t="s">
        <v>9507</v>
      </c>
      <c r="B4744" s="68" t="s">
        <v>9508</v>
      </c>
      <c r="C4744" s="69" t="s">
        <v>3343</v>
      </c>
      <c r="D4744" s="70">
        <v>85.12</v>
      </c>
      <c r="E4744" s="6" t="s">
        <v>3340</v>
      </c>
    </row>
    <row r="4745" spans="1:5" ht="30" x14ac:dyDescent="0.25">
      <c r="A4745" s="67" t="s">
        <v>9509</v>
      </c>
      <c r="B4745" s="68" t="s">
        <v>9510</v>
      </c>
      <c r="C4745" s="69" t="s">
        <v>3343</v>
      </c>
      <c r="D4745" s="70">
        <v>173.61</v>
      </c>
      <c r="E4745" s="6" t="s">
        <v>3340</v>
      </c>
    </row>
    <row r="4746" spans="1:5" ht="15" x14ac:dyDescent="0.25">
      <c r="A4746" s="67" t="s">
        <v>9511</v>
      </c>
      <c r="B4746" s="68" t="s">
        <v>9512</v>
      </c>
      <c r="C4746" s="69"/>
      <c r="D4746" s="70"/>
      <c r="E4746" s="6" t="s">
        <v>3340</v>
      </c>
    </row>
    <row r="4747" spans="1:5" ht="15" x14ac:dyDescent="0.25">
      <c r="A4747" s="67" t="s">
        <v>9513</v>
      </c>
      <c r="B4747" s="68" t="s">
        <v>9514</v>
      </c>
      <c r="C4747" s="69" t="s">
        <v>3451</v>
      </c>
      <c r="D4747" s="70">
        <v>90.6</v>
      </c>
      <c r="E4747" s="6" t="s">
        <v>3340</v>
      </c>
    </row>
    <row r="4748" spans="1:5" ht="15" x14ac:dyDescent="0.25">
      <c r="A4748" s="67" t="s">
        <v>9515</v>
      </c>
      <c r="B4748" s="68" t="s">
        <v>9516</v>
      </c>
      <c r="C4748" s="69" t="s">
        <v>3451</v>
      </c>
      <c r="D4748" s="70">
        <v>129.82</v>
      </c>
      <c r="E4748" s="6" t="s">
        <v>3340</v>
      </c>
    </row>
    <row r="4749" spans="1:5" ht="15" x14ac:dyDescent="0.25">
      <c r="A4749" s="67" t="s">
        <v>9517</v>
      </c>
      <c r="B4749" s="68" t="s">
        <v>9518</v>
      </c>
      <c r="C4749" s="69" t="s">
        <v>3451</v>
      </c>
      <c r="D4749" s="70">
        <v>159.12</v>
      </c>
      <c r="E4749" s="6" t="s">
        <v>3340</v>
      </c>
    </row>
    <row r="4750" spans="1:5" ht="15" x14ac:dyDescent="0.25">
      <c r="A4750" s="67" t="s">
        <v>9519</v>
      </c>
      <c r="B4750" s="68" t="s">
        <v>9520</v>
      </c>
      <c r="C4750" s="69" t="s">
        <v>3451</v>
      </c>
      <c r="D4750" s="70">
        <v>252.13</v>
      </c>
      <c r="E4750" s="6" t="s">
        <v>3340</v>
      </c>
    </row>
    <row r="4751" spans="1:5" ht="15" x14ac:dyDescent="0.25">
      <c r="A4751" s="67" t="s">
        <v>9521</v>
      </c>
      <c r="B4751" s="68" t="s">
        <v>9522</v>
      </c>
      <c r="C4751" s="69" t="s">
        <v>3451</v>
      </c>
      <c r="D4751" s="70">
        <v>294.44</v>
      </c>
      <c r="E4751" s="6" t="s">
        <v>3340</v>
      </c>
    </row>
    <row r="4752" spans="1:5" ht="15" x14ac:dyDescent="0.25">
      <c r="A4752" s="67" t="s">
        <v>9523</v>
      </c>
      <c r="B4752" s="68" t="s">
        <v>9524</v>
      </c>
      <c r="C4752" s="69" t="s">
        <v>3451</v>
      </c>
      <c r="D4752" s="70">
        <v>388.91</v>
      </c>
      <c r="E4752" s="6" t="s">
        <v>3340</v>
      </c>
    </row>
    <row r="4753" spans="1:5" ht="15" x14ac:dyDescent="0.25">
      <c r="A4753" s="67" t="s">
        <v>9525</v>
      </c>
      <c r="B4753" s="68" t="s">
        <v>9526</v>
      </c>
      <c r="C4753" s="69" t="s">
        <v>3451</v>
      </c>
      <c r="D4753" s="70">
        <v>501.65</v>
      </c>
      <c r="E4753" s="6" t="s">
        <v>3340</v>
      </c>
    </row>
    <row r="4754" spans="1:5" ht="15" x14ac:dyDescent="0.25">
      <c r="A4754" s="67" t="s">
        <v>9527</v>
      </c>
      <c r="B4754" s="68" t="s">
        <v>9528</v>
      </c>
      <c r="C4754" s="69" t="s">
        <v>3451</v>
      </c>
      <c r="D4754" s="70">
        <v>642.84</v>
      </c>
      <c r="E4754" s="6" t="s">
        <v>3340</v>
      </c>
    </row>
    <row r="4755" spans="1:5" ht="15" x14ac:dyDescent="0.25">
      <c r="A4755" s="67" t="s">
        <v>9529</v>
      </c>
      <c r="B4755" s="68" t="s">
        <v>9530</v>
      </c>
      <c r="C4755" s="69" t="s">
        <v>3451</v>
      </c>
      <c r="D4755" s="70">
        <v>843.44</v>
      </c>
      <c r="E4755" s="6" t="s">
        <v>3340</v>
      </c>
    </row>
    <row r="4756" spans="1:5" ht="15" x14ac:dyDescent="0.25">
      <c r="A4756" s="67" t="s">
        <v>9531</v>
      </c>
      <c r="B4756" s="68" t="s">
        <v>9532</v>
      </c>
      <c r="C4756" s="69" t="s">
        <v>3451</v>
      </c>
      <c r="D4756" s="70">
        <v>99.97</v>
      </c>
      <c r="E4756" s="6" t="s">
        <v>3340</v>
      </c>
    </row>
    <row r="4757" spans="1:5" ht="15" x14ac:dyDescent="0.25">
      <c r="A4757" s="67" t="s">
        <v>9533</v>
      </c>
      <c r="B4757" s="68" t="s">
        <v>9534</v>
      </c>
      <c r="C4757" s="69" t="s">
        <v>3451</v>
      </c>
      <c r="D4757" s="70">
        <v>116.61</v>
      </c>
      <c r="E4757" s="6" t="s">
        <v>3340</v>
      </c>
    </row>
    <row r="4758" spans="1:5" ht="15" x14ac:dyDescent="0.25">
      <c r="A4758" s="67" t="s">
        <v>9535</v>
      </c>
      <c r="B4758" s="68" t="s">
        <v>9536</v>
      </c>
      <c r="C4758" s="69" t="s">
        <v>3451</v>
      </c>
      <c r="D4758" s="70">
        <v>195.61</v>
      </c>
      <c r="E4758" s="6" t="s">
        <v>3340</v>
      </c>
    </row>
    <row r="4759" spans="1:5" ht="15" x14ac:dyDescent="0.25">
      <c r="A4759" s="67" t="s">
        <v>9537</v>
      </c>
      <c r="B4759" s="68" t="s">
        <v>9538</v>
      </c>
      <c r="C4759" s="69" t="s">
        <v>3451</v>
      </c>
      <c r="D4759" s="70">
        <v>258.38</v>
      </c>
      <c r="E4759" s="6" t="s">
        <v>3340</v>
      </c>
    </row>
    <row r="4760" spans="1:5" ht="15" x14ac:dyDescent="0.25">
      <c r="A4760" s="67" t="s">
        <v>9539</v>
      </c>
      <c r="B4760" s="68" t="s">
        <v>9540</v>
      </c>
      <c r="C4760" s="69" t="s">
        <v>3451</v>
      </c>
      <c r="D4760" s="70">
        <v>302.33</v>
      </c>
      <c r="E4760" s="6" t="s">
        <v>3340</v>
      </c>
    </row>
    <row r="4761" spans="1:5" ht="15" x14ac:dyDescent="0.25">
      <c r="A4761" s="67" t="s">
        <v>9541</v>
      </c>
      <c r="B4761" s="68" t="s">
        <v>9542</v>
      </c>
      <c r="C4761" s="69" t="s">
        <v>3451</v>
      </c>
      <c r="D4761" s="70">
        <v>406.73</v>
      </c>
      <c r="E4761" s="6" t="s">
        <v>3340</v>
      </c>
    </row>
    <row r="4762" spans="1:5" ht="15" x14ac:dyDescent="0.25">
      <c r="A4762" s="67" t="s">
        <v>9543</v>
      </c>
      <c r="B4762" s="68" t="s">
        <v>9544</v>
      </c>
      <c r="C4762" s="69"/>
      <c r="D4762" s="70"/>
      <c r="E4762" s="6" t="s">
        <v>3340</v>
      </c>
    </row>
    <row r="4763" spans="1:5" ht="15" x14ac:dyDescent="0.25">
      <c r="A4763" s="67" t="s">
        <v>9545</v>
      </c>
      <c r="B4763" s="68" t="s">
        <v>9546</v>
      </c>
      <c r="C4763" s="69" t="s">
        <v>3451</v>
      </c>
      <c r="D4763" s="70">
        <v>105.15</v>
      </c>
      <c r="E4763" s="6" t="s">
        <v>3340</v>
      </c>
    </row>
    <row r="4764" spans="1:5" ht="15" x14ac:dyDescent="0.25">
      <c r="A4764" s="67" t="s">
        <v>9547</v>
      </c>
      <c r="B4764" s="68" t="s">
        <v>9548</v>
      </c>
      <c r="C4764" s="69" t="s">
        <v>3451</v>
      </c>
      <c r="D4764" s="70">
        <v>127.84</v>
      </c>
      <c r="E4764" s="6" t="s">
        <v>3340</v>
      </c>
    </row>
    <row r="4765" spans="1:5" ht="15" x14ac:dyDescent="0.25">
      <c r="A4765" s="67" t="s">
        <v>9549</v>
      </c>
      <c r="B4765" s="68" t="s">
        <v>9550</v>
      </c>
      <c r="C4765" s="69" t="s">
        <v>3451</v>
      </c>
      <c r="D4765" s="70">
        <v>107.26</v>
      </c>
      <c r="E4765" s="6" t="s">
        <v>3340</v>
      </c>
    </row>
    <row r="4766" spans="1:5" ht="15" x14ac:dyDescent="0.25">
      <c r="A4766" s="67" t="s">
        <v>9551</v>
      </c>
      <c r="B4766" s="68" t="s">
        <v>9552</v>
      </c>
      <c r="C4766" s="69" t="s">
        <v>3451</v>
      </c>
      <c r="D4766" s="70">
        <v>129.83000000000001</v>
      </c>
      <c r="E4766" s="6" t="s">
        <v>3340</v>
      </c>
    </row>
    <row r="4767" spans="1:5" ht="15" x14ac:dyDescent="0.25">
      <c r="A4767" s="67" t="s">
        <v>9553</v>
      </c>
      <c r="B4767" s="68" t="s">
        <v>9554</v>
      </c>
      <c r="C4767" s="69" t="s">
        <v>3451</v>
      </c>
      <c r="D4767" s="70">
        <v>173.31</v>
      </c>
      <c r="E4767" s="6" t="s">
        <v>3340</v>
      </c>
    </row>
    <row r="4768" spans="1:5" ht="15" x14ac:dyDescent="0.25">
      <c r="A4768" s="67" t="s">
        <v>9555</v>
      </c>
      <c r="B4768" s="68" t="s">
        <v>9556</v>
      </c>
      <c r="C4768" s="69" t="s">
        <v>3451</v>
      </c>
      <c r="D4768" s="70">
        <v>301.82</v>
      </c>
      <c r="E4768" s="6" t="s">
        <v>3340</v>
      </c>
    </row>
    <row r="4769" spans="1:5" ht="15" x14ac:dyDescent="0.25">
      <c r="A4769" s="67" t="s">
        <v>9557</v>
      </c>
      <c r="B4769" s="68" t="s">
        <v>9558</v>
      </c>
      <c r="C4769" s="69" t="s">
        <v>3451</v>
      </c>
      <c r="D4769" s="70">
        <v>457.52</v>
      </c>
      <c r="E4769" s="6" t="s">
        <v>3340</v>
      </c>
    </row>
    <row r="4770" spans="1:5" ht="15" x14ac:dyDescent="0.25">
      <c r="A4770" s="67" t="s">
        <v>9559</v>
      </c>
      <c r="B4770" s="68" t="s">
        <v>9560</v>
      </c>
      <c r="C4770" s="69" t="s">
        <v>3451</v>
      </c>
      <c r="D4770" s="70">
        <v>618.82000000000005</v>
      </c>
      <c r="E4770" s="6" t="s">
        <v>3340</v>
      </c>
    </row>
    <row r="4771" spans="1:5" ht="15" x14ac:dyDescent="0.25">
      <c r="A4771" s="67" t="s">
        <v>9561</v>
      </c>
      <c r="B4771" s="68" t="s">
        <v>9562</v>
      </c>
      <c r="C4771" s="69" t="s">
        <v>3451</v>
      </c>
      <c r="D4771" s="70">
        <v>902.42</v>
      </c>
      <c r="E4771" s="6" t="s">
        <v>3340</v>
      </c>
    </row>
    <row r="4772" spans="1:5" ht="15" x14ac:dyDescent="0.25">
      <c r="A4772" s="67" t="s">
        <v>9563</v>
      </c>
      <c r="B4772" s="68" t="s">
        <v>9564</v>
      </c>
      <c r="C4772" s="69" t="s">
        <v>3451</v>
      </c>
      <c r="D4772" s="70">
        <v>255.2</v>
      </c>
      <c r="E4772" s="6" t="s">
        <v>3340</v>
      </c>
    </row>
    <row r="4773" spans="1:5" ht="15" x14ac:dyDescent="0.25">
      <c r="A4773" s="67" t="s">
        <v>9565</v>
      </c>
      <c r="B4773" s="68" t="s">
        <v>9566</v>
      </c>
      <c r="C4773" s="69" t="s">
        <v>3451</v>
      </c>
      <c r="D4773" s="70">
        <v>473.62</v>
      </c>
      <c r="E4773" s="6" t="s">
        <v>3340</v>
      </c>
    </row>
    <row r="4774" spans="1:5" ht="15" x14ac:dyDescent="0.25">
      <c r="A4774" s="67" t="s">
        <v>9567</v>
      </c>
      <c r="B4774" s="68" t="s">
        <v>9568</v>
      </c>
      <c r="C4774" s="69" t="s">
        <v>3451</v>
      </c>
      <c r="D4774" s="70">
        <v>654.32000000000005</v>
      </c>
      <c r="E4774" s="6" t="s">
        <v>3340</v>
      </c>
    </row>
    <row r="4775" spans="1:5" ht="15" x14ac:dyDescent="0.25">
      <c r="A4775" s="67" t="s">
        <v>9569</v>
      </c>
      <c r="B4775" s="68" t="s">
        <v>9570</v>
      </c>
      <c r="C4775" s="69" t="s">
        <v>3451</v>
      </c>
      <c r="D4775" s="70">
        <v>355.88</v>
      </c>
      <c r="E4775" s="6" t="s">
        <v>3340</v>
      </c>
    </row>
    <row r="4776" spans="1:5" ht="15" x14ac:dyDescent="0.25">
      <c r="A4776" s="67" t="s">
        <v>9571</v>
      </c>
      <c r="B4776" s="68" t="s">
        <v>9572</v>
      </c>
      <c r="C4776" s="69" t="s">
        <v>3451</v>
      </c>
      <c r="D4776" s="70">
        <v>562.27</v>
      </c>
      <c r="E4776" s="6" t="s">
        <v>3340</v>
      </c>
    </row>
    <row r="4777" spans="1:5" ht="15" x14ac:dyDescent="0.25">
      <c r="A4777" s="67" t="s">
        <v>9573</v>
      </c>
      <c r="B4777" s="68" t="s">
        <v>9574</v>
      </c>
      <c r="C4777" s="69" t="s">
        <v>3451</v>
      </c>
      <c r="D4777" s="70">
        <v>806.28</v>
      </c>
      <c r="E4777" s="6" t="s">
        <v>3340</v>
      </c>
    </row>
    <row r="4778" spans="1:5" ht="15" x14ac:dyDescent="0.25">
      <c r="A4778" s="67" t="s">
        <v>9575</v>
      </c>
      <c r="B4778" s="68" t="s">
        <v>9576</v>
      </c>
      <c r="C4778" s="69" t="s">
        <v>3451</v>
      </c>
      <c r="D4778" s="70">
        <v>68.81</v>
      </c>
      <c r="E4778" s="6" t="s">
        <v>3340</v>
      </c>
    </row>
    <row r="4779" spans="1:5" ht="15" x14ac:dyDescent="0.25">
      <c r="A4779" s="67" t="s">
        <v>139</v>
      </c>
      <c r="B4779" s="68" t="s">
        <v>9577</v>
      </c>
      <c r="C4779" s="69" t="s">
        <v>3451</v>
      </c>
      <c r="D4779" s="70">
        <v>88.8</v>
      </c>
      <c r="E4779" s="6" t="s">
        <v>3340</v>
      </c>
    </row>
    <row r="4780" spans="1:5" ht="15" x14ac:dyDescent="0.25">
      <c r="A4780" s="67" t="s">
        <v>9578</v>
      </c>
      <c r="B4780" s="68" t="s">
        <v>9579</v>
      </c>
      <c r="C4780" s="69" t="s">
        <v>3451</v>
      </c>
      <c r="D4780" s="70">
        <v>154.91</v>
      </c>
      <c r="E4780" s="6" t="s">
        <v>3340</v>
      </c>
    </row>
    <row r="4781" spans="1:5" ht="15" x14ac:dyDescent="0.25">
      <c r="A4781" s="67" t="s">
        <v>9580</v>
      </c>
      <c r="B4781" s="68" t="s">
        <v>9581</v>
      </c>
      <c r="C4781" s="69" t="s">
        <v>3451</v>
      </c>
      <c r="D4781" s="70">
        <v>1428.31</v>
      </c>
      <c r="E4781" s="6" t="s">
        <v>3340</v>
      </c>
    </row>
    <row r="4782" spans="1:5" ht="15" x14ac:dyDescent="0.25">
      <c r="A4782" s="67" t="s">
        <v>9582</v>
      </c>
      <c r="B4782" s="68" t="s">
        <v>9583</v>
      </c>
      <c r="C4782" s="69" t="s">
        <v>3451</v>
      </c>
      <c r="D4782" s="70">
        <v>175.35</v>
      </c>
      <c r="E4782" s="6" t="s">
        <v>3340</v>
      </c>
    </row>
    <row r="4783" spans="1:5" ht="15" x14ac:dyDescent="0.25">
      <c r="A4783" s="67" t="s">
        <v>9584</v>
      </c>
      <c r="B4783" s="68" t="s">
        <v>9585</v>
      </c>
      <c r="C4783" s="69" t="s">
        <v>3451</v>
      </c>
      <c r="D4783" s="70">
        <v>159.84</v>
      </c>
      <c r="E4783" s="6" t="s">
        <v>3340</v>
      </c>
    </row>
    <row r="4784" spans="1:5" ht="15" x14ac:dyDescent="0.25">
      <c r="A4784" s="67" t="s">
        <v>9586</v>
      </c>
      <c r="B4784" s="68" t="s">
        <v>9587</v>
      </c>
      <c r="C4784" s="69" t="s">
        <v>3451</v>
      </c>
      <c r="D4784" s="70">
        <v>195.17</v>
      </c>
      <c r="E4784" s="6" t="s">
        <v>3340</v>
      </c>
    </row>
    <row r="4785" spans="1:5" ht="15" x14ac:dyDescent="0.25">
      <c r="A4785" s="67" t="s">
        <v>9588</v>
      </c>
      <c r="B4785" s="68" t="s">
        <v>9589</v>
      </c>
      <c r="C4785" s="69" t="s">
        <v>3451</v>
      </c>
      <c r="D4785" s="70">
        <v>325.87</v>
      </c>
      <c r="E4785" s="6" t="s">
        <v>3340</v>
      </c>
    </row>
    <row r="4786" spans="1:5" ht="15" x14ac:dyDescent="0.25">
      <c r="A4786" s="67" t="s">
        <v>9590</v>
      </c>
      <c r="B4786" s="68" t="s">
        <v>9591</v>
      </c>
      <c r="C4786" s="69" t="s">
        <v>3451</v>
      </c>
      <c r="D4786" s="70">
        <v>203.4</v>
      </c>
      <c r="E4786" s="6" t="s">
        <v>3340</v>
      </c>
    </row>
    <row r="4787" spans="1:5" ht="15" x14ac:dyDescent="0.25">
      <c r="A4787" s="67" t="s">
        <v>9592</v>
      </c>
      <c r="B4787" s="68" t="s">
        <v>9593</v>
      </c>
      <c r="C4787" s="69" t="s">
        <v>3451</v>
      </c>
      <c r="D4787" s="70">
        <v>561.25</v>
      </c>
      <c r="E4787" s="6" t="s">
        <v>3340</v>
      </c>
    </row>
    <row r="4788" spans="1:5" ht="15" x14ac:dyDescent="0.25">
      <c r="A4788" s="67" t="s">
        <v>9594</v>
      </c>
      <c r="B4788" s="68" t="s">
        <v>9595</v>
      </c>
      <c r="C4788" s="69" t="s">
        <v>3451</v>
      </c>
      <c r="D4788" s="70">
        <v>145.53</v>
      </c>
      <c r="E4788" s="6" t="s">
        <v>3340</v>
      </c>
    </row>
    <row r="4789" spans="1:5" ht="15" x14ac:dyDescent="0.25">
      <c r="A4789" s="67" t="s">
        <v>9596</v>
      </c>
      <c r="B4789" s="68" t="s">
        <v>9597</v>
      </c>
      <c r="C4789" s="69" t="s">
        <v>3451</v>
      </c>
      <c r="D4789" s="70">
        <v>138.47999999999999</v>
      </c>
      <c r="E4789" s="6" t="s">
        <v>3340</v>
      </c>
    </row>
    <row r="4790" spans="1:5" ht="15" x14ac:dyDescent="0.25">
      <c r="A4790" s="67" t="s">
        <v>9598</v>
      </c>
      <c r="B4790" s="68" t="s">
        <v>9599</v>
      </c>
      <c r="C4790" s="69" t="s">
        <v>3451</v>
      </c>
      <c r="D4790" s="70">
        <v>36.89</v>
      </c>
      <c r="E4790" s="6" t="s">
        <v>3340</v>
      </c>
    </row>
    <row r="4791" spans="1:5" ht="15" x14ac:dyDescent="0.25">
      <c r="A4791" s="67" t="s">
        <v>9600</v>
      </c>
      <c r="B4791" s="68" t="s">
        <v>9601</v>
      </c>
      <c r="C4791" s="69"/>
      <c r="D4791" s="70"/>
      <c r="E4791" s="6" t="s">
        <v>3340</v>
      </c>
    </row>
    <row r="4792" spans="1:5" ht="30" x14ac:dyDescent="0.25">
      <c r="A4792" s="67" t="s">
        <v>9602</v>
      </c>
      <c r="B4792" s="68" t="s">
        <v>9603</v>
      </c>
      <c r="C4792" s="69" t="s">
        <v>3451</v>
      </c>
      <c r="D4792" s="70">
        <v>9.2899999999999991</v>
      </c>
      <c r="E4792" s="6" t="s">
        <v>3340</v>
      </c>
    </row>
    <row r="4793" spans="1:5" ht="30" x14ac:dyDescent="0.25">
      <c r="A4793" s="67" t="s">
        <v>9604</v>
      </c>
      <c r="B4793" s="68" t="s">
        <v>9605</v>
      </c>
      <c r="C4793" s="69" t="s">
        <v>3451</v>
      </c>
      <c r="D4793" s="70">
        <v>10.08</v>
      </c>
      <c r="E4793" s="6" t="s">
        <v>3340</v>
      </c>
    </row>
    <row r="4794" spans="1:5" ht="30" x14ac:dyDescent="0.25">
      <c r="A4794" s="67" t="s">
        <v>9606</v>
      </c>
      <c r="B4794" s="68" t="s">
        <v>9607</v>
      </c>
      <c r="C4794" s="69" t="s">
        <v>3451</v>
      </c>
      <c r="D4794" s="70">
        <v>12.82</v>
      </c>
      <c r="E4794" s="6" t="s">
        <v>3340</v>
      </c>
    </row>
    <row r="4795" spans="1:5" ht="30" x14ac:dyDescent="0.25">
      <c r="A4795" s="67" t="s">
        <v>9608</v>
      </c>
      <c r="B4795" s="68" t="s">
        <v>9609</v>
      </c>
      <c r="C4795" s="69" t="s">
        <v>3451</v>
      </c>
      <c r="D4795" s="70">
        <v>25.94</v>
      </c>
      <c r="E4795" s="6" t="s">
        <v>3340</v>
      </c>
    </row>
    <row r="4796" spans="1:5" ht="30" x14ac:dyDescent="0.25">
      <c r="A4796" s="67" t="s">
        <v>9610</v>
      </c>
      <c r="B4796" s="68" t="s">
        <v>9611</v>
      </c>
      <c r="C4796" s="69" t="s">
        <v>3451</v>
      </c>
      <c r="D4796" s="70">
        <v>34.83</v>
      </c>
      <c r="E4796" s="6" t="s">
        <v>3340</v>
      </c>
    </row>
    <row r="4797" spans="1:5" ht="15" x14ac:dyDescent="0.25">
      <c r="A4797" s="67" t="s">
        <v>9612</v>
      </c>
      <c r="B4797" s="68" t="s">
        <v>9613</v>
      </c>
      <c r="C4797" s="69" t="s">
        <v>3451</v>
      </c>
      <c r="D4797" s="70">
        <v>82.37</v>
      </c>
      <c r="E4797" s="6" t="s">
        <v>3340</v>
      </c>
    </row>
    <row r="4798" spans="1:5" ht="15" x14ac:dyDescent="0.25">
      <c r="A4798" s="67" t="s">
        <v>9614</v>
      </c>
      <c r="B4798" s="68" t="s">
        <v>9615</v>
      </c>
      <c r="C4798" s="69" t="s">
        <v>3451</v>
      </c>
      <c r="D4798" s="70">
        <v>107.84</v>
      </c>
      <c r="E4798" s="6" t="s">
        <v>3340</v>
      </c>
    </row>
    <row r="4799" spans="1:5" ht="15" x14ac:dyDescent="0.25">
      <c r="A4799" s="67" t="s">
        <v>9616</v>
      </c>
      <c r="B4799" s="68" t="s">
        <v>9617</v>
      </c>
      <c r="C4799" s="69" t="s">
        <v>3451</v>
      </c>
      <c r="D4799" s="70">
        <v>159.78</v>
      </c>
      <c r="E4799" s="6" t="s">
        <v>3340</v>
      </c>
    </row>
    <row r="4800" spans="1:5" ht="15" x14ac:dyDescent="0.25">
      <c r="A4800" s="67" t="s">
        <v>9618</v>
      </c>
      <c r="B4800" s="68" t="s">
        <v>9619</v>
      </c>
      <c r="C4800" s="69" t="s">
        <v>3451</v>
      </c>
      <c r="D4800" s="70">
        <v>257.86</v>
      </c>
      <c r="E4800" s="6" t="s">
        <v>3340</v>
      </c>
    </row>
    <row r="4801" spans="1:5" ht="15" x14ac:dyDescent="0.25">
      <c r="A4801" s="67" t="s">
        <v>9620</v>
      </c>
      <c r="B4801" s="68" t="s">
        <v>9621</v>
      </c>
      <c r="C4801" s="69" t="s">
        <v>3451</v>
      </c>
      <c r="D4801" s="70">
        <v>383.45</v>
      </c>
      <c r="E4801" s="6" t="s">
        <v>3340</v>
      </c>
    </row>
    <row r="4802" spans="1:5" ht="15" x14ac:dyDescent="0.25">
      <c r="A4802" s="67" t="s">
        <v>9622</v>
      </c>
      <c r="B4802" s="68" t="s">
        <v>9623</v>
      </c>
      <c r="C4802" s="69" t="s">
        <v>3451</v>
      </c>
      <c r="D4802" s="70">
        <v>548.54999999999995</v>
      </c>
      <c r="E4802" s="6" t="s">
        <v>3340</v>
      </c>
    </row>
    <row r="4803" spans="1:5" ht="15" x14ac:dyDescent="0.25">
      <c r="A4803" s="67" t="s">
        <v>9624</v>
      </c>
      <c r="B4803" s="68" t="s">
        <v>9625</v>
      </c>
      <c r="C4803" s="69" t="s">
        <v>3451</v>
      </c>
      <c r="D4803" s="70">
        <v>906.17</v>
      </c>
      <c r="E4803" s="6" t="s">
        <v>3340</v>
      </c>
    </row>
    <row r="4804" spans="1:5" ht="15" x14ac:dyDescent="0.25">
      <c r="A4804" s="67" t="s">
        <v>9626</v>
      </c>
      <c r="B4804" s="68" t="s">
        <v>9627</v>
      </c>
      <c r="C4804" s="69" t="s">
        <v>3451</v>
      </c>
      <c r="D4804" s="70">
        <v>1224.78</v>
      </c>
      <c r="E4804" s="6" t="s">
        <v>3340</v>
      </c>
    </row>
    <row r="4805" spans="1:5" ht="15" x14ac:dyDescent="0.25">
      <c r="A4805" s="67" t="s">
        <v>9628</v>
      </c>
      <c r="B4805" s="68" t="s">
        <v>9629</v>
      </c>
      <c r="C4805" s="69"/>
      <c r="D4805" s="70"/>
      <c r="E4805" s="6" t="s">
        <v>3340</v>
      </c>
    </row>
    <row r="4806" spans="1:5" ht="30" x14ac:dyDescent="0.25">
      <c r="A4806" s="67" t="s">
        <v>9630</v>
      </c>
      <c r="B4806" s="68" t="s">
        <v>9631</v>
      </c>
      <c r="C4806" s="69" t="s">
        <v>3451</v>
      </c>
      <c r="D4806" s="70">
        <v>598.36</v>
      </c>
      <c r="E4806" s="6" t="s">
        <v>3340</v>
      </c>
    </row>
    <row r="4807" spans="1:5" ht="30" x14ac:dyDescent="0.25">
      <c r="A4807" s="67" t="s">
        <v>9632</v>
      </c>
      <c r="B4807" s="68" t="s">
        <v>9633</v>
      </c>
      <c r="C4807" s="69" t="s">
        <v>3451</v>
      </c>
      <c r="D4807" s="70">
        <v>688.38</v>
      </c>
      <c r="E4807" s="6" t="s">
        <v>3340</v>
      </c>
    </row>
    <row r="4808" spans="1:5" ht="30" x14ac:dyDescent="0.25">
      <c r="A4808" s="67" t="s">
        <v>9634</v>
      </c>
      <c r="B4808" s="68" t="s">
        <v>9635</v>
      </c>
      <c r="C4808" s="69" t="s">
        <v>3451</v>
      </c>
      <c r="D4808" s="70">
        <v>848.9</v>
      </c>
      <c r="E4808" s="6" t="s">
        <v>3340</v>
      </c>
    </row>
    <row r="4809" spans="1:5" ht="30" x14ac:dyDescent="0.25">
      <c r="A4809" s="67" t="s">
        <v>9636</v>
      </c>
      <c r="B4809" s="68" t="s">
        <v>9637</v>
      </c>
      <c r="C4809" s="69" t="s">
        <v>3451</v>
      </c>
      <c r="D4809" s="70">
        <v>1278.83</v>
      </c>
      <c r="E4809" s="6" t="s">
        <v>3340</v>
      </c>
    </row>
    <row r="4810" spans="1:5" ht="30" x14ac:dyDescent="0.25">
      <c r="A4810" s="67" t="s">
        <v>9638</v>
      </c>
      <c r="B4810" s="68" t="s">
        <v>9639</v>
      </c>
      <c r="C4810" s="69" t="s">
        <v>3451</v>
      </c>
      <c r="D4810" s="70">
        <v>1020.5</v>
      </c>
      <c r="E4810" s="6" t="s">
        <v>3340</v>
      </c>
    </row>
    <row r="4811" spans="1:5" ht="30" x14ac:dyDescent="0.25">
      <c r="A4811" s="67" t="s">
        <v>9640</v>
      </c>
      <c r="B4811" s="68" t="s">
        <v>9641</v>
      </c>
      <c r="C4811" s="69" t="s">
        <v>3451</v>
      </c>
      <c r="D4811" s="70">
        <v>572.79999999999995</v>
      </c>
      <c r="E4811" s="6" t="s">
        <v>3340</v>
      </c>
    </row>
    <row r="4812" spans="1:5" ht="30" x14ac:dyDescent="0.25">
      <c r="A4812" s="67" t="s">
        <v>9642</v>
      </c>
      <c r="B4812" s="68" t="s">
        <v>9643</v>
      </c>
      <c r="C4812" s="69" t="s">
        <v>3451</v>
      </c>
      <c r="D4812" s="70">
        <v>585.46</v>
      </c>
      <c r="E4812" s="6" t="s">
        <v>3340</v>
      </c>
    </row>
    <row r="4813" spans="1:5" ht="30" x14ac:dyDescent="0.25">
      <c r="A4813" s="67" t="s">
        <v>9644</v>
      </c>
      <c r="B4813" s="68" t="s">
        <v>9645</v>
      </c>
      <c r="C4813" s="69" t="s">
        <v>3451</v>
      </c>
      <c r="D4813" s="70">
        <v>655.62</v>
      </c>
      <c r="E4813" s="6" t="s">
        <v>3340</v>
      </c>
    </row>
    <row r="4814" spans="1:5" ht="30" x14ac:dyDescent="0.25">
      <c r="A4814" s="67" t="s">
        <v>9646</v>
      </c>
      <c r="B4814" s="68" t="s">
        <v>9647</v>
      </c>
      <c r="C4814" s="69" t="s">
        <v>3451</v>
      </c>
      <c r="D4814" s="70">
        <v>797.97</v>
      </c>
      <c r="E4814" s="6" t="s">
        <v>3340</v>
      </c>
    </row>
    <row r="4815" spans="1:5" ht="30" x14ac:dyDescent="0.25">
      <c r="A4815" s="67" t="s">
        <v>9648</v>
      </c>
      <c r="B4815" s="68" t="s">
        <v>9649</v>
      </c>
      <c r="C4815" s="69" t="s">
        <v>3451</v>
      </c>
      <c r="D4815" s="70">
        <v>962.92</v>
      </c>
      <c r="E4815" s="6" t="s">
        <v>3340</v>
      </c>
    </row>
    <row r="4816" spans="1:5" ht="30" x14ac:dyDescent="0.25">
      <c r="A4816" s="67" t="s">
        <v>9650</v>
      </c>
      <c r="B4816" s="68" t="s">
        <v>9651</v>
      </c>
      <c r="C4816" s="69" t="s">
        <v>3451</v>
      </c>
      <c r="D4816" s="70">
        <v>1147.19</v>
      </c>
      <c r="E4816" s="6" t="s">
        <v>3340</v>
      </c>
    </row>
    <row r="4817" spans="1:5" ht="30" x14ac:dyDescent="0.25">
      <c r="A4817" s="67" t="s">
        <v>9652</v>
      </c>
      <c r="B4817" s="68" t="s">
        <v>9653</v>
      </c>
      <c r="C4817" s="69" t="s">
        <v>3451</v>
      </c>
      <c r="D4817" s="70">
        <v>1470.62</v>
      </c>
      <c r="E4817" s="6" t="s">
        <v>3340</v>
      </c>
    </row>
    <row r="4818" spans="1:5" ht="15" x14ac:dyDescent="0.25">
      <c r="A4818" s="67" t="s">
        <v>9654</v>
      </c>
      <c r="B4818" s="68" t="s">
        <v>9655</v>
      </c>
      <c r="C4818" s="69"/>
      <c r="D4818" s="70"/>
      <c r="E4818" s="6" t="s">
        <v>3340</v>
      </c>
    </row>
    <row r="4819" spans="1:5" ht="30" x14ac:dyDescent="0.25">
      <c r="A4819" s="67" t="s">
        <v>9656</v>
      </c>
      <c r="B4819" s="68" t="s">
        <v>9657</v>
      </c>
      <c r="C4819" s="69" t="s">
        <v>3451</v>
      </c>
      <c r="D4819" s="70">
        <v>157.77000000000001</v>
      </c>
      <c r="E4819" s="6" t="s">
        <v>3340</v>
      </c>
    </row>
    <row r="4820" spans="1:5" ht="30" x14ac:dyDescent="0.25">
      <c r="A4820" s="67" t="s">
        <v>9658</v>
      </c>
      <c r="B4820" s="68" t="s">
        <v>9659</v>
      </c>
      <c r="C4820" s="69" t="s">
        <v>3451</v>
      </c>
      <c r="D4820" s="70">
        <v>219.86</v>
      </c>
      <c r="E4820" s="6" t="s">
        <v>3340</v>
      </c>
    </row>
    <row r="4821" spans="1:5" ht="30" x14ac:dyDescent="0.25">
      <c r="A4821" s="67" t="s">
        <v>9660</v>
      </c>
      <c r="B4821" s="68" t="s">
        <v>9661</v>
      </c>
      <c r="C4821" s="69" t="s">
        <v>3451</v>
      </c>
      <c r="D4821" s="70">
        <v>266.64999999999998</v>
      </c>
      <c r="E4821" s="6" t="s">
        <v>3340</v>
      </c>
    </row>
    <row r="4822" spans="1:5" ht="15" x14ac:dyDescent="0.25">
      <c r="A4822" s="67" t="s">
        <v>9662</v>
      </c>
      <c r="B4822" s="68" t="s">
        <v>9663</v>
      </c>
      <c r="C4822" s="69"/>
      <c r="D4822" s="70"/>
      <c r="E4822" s="6" t="s">
        <v>3340</v>
      </c>
    </row>
    <row r="4823" spans="1:5" ht="30" x14ac:dyDescent="0.25">
      <c r="A4823" s="67" t="s">
        <v>9664</v>
      </c>
      <c r="B4823" s="68" t="s">
        <v>9665</v>
      </c>
      <c r="C4823" s="69" t="s">
        <v>3451</v>
      </c>
      <c r="D4823" s="70">
        <v>720.36</v>
      </c>
      <c r="E4823" s="6" t="s">
        <v>3340</v>
      </c>
    </row>
    <row r="4824" spans="1:5" ht="30" x14ac:dyDescent="0.25">
      <c r="A4824" s="67" t="s">
        <v>9666</v>
      </c>
      <c r="B4824" s="68" t="s">
        <v>9667</v>
      </c>
      <c r="C4824" s="69" t="s">
        <v>3451</v>
      </c>
      <c r="D4824" s="70">
        <v>730.88</v>
      </c>
      <c r="E4824" s="6" t="s">
        <v>3340</v>
      </c>
    </row>
    <row r="4825" spans="1:5" ht="30" x14ac:dyDescent="0.25">
      <c r="A4825" s="67" t="s">
        <v>9668</v>
      </c>
      <c r="B4825" s="68" t="s">
        <v>9669</v>
      </c>
      <c r="C4825" s="69" t="s">
        <v>3451</v>
      </c>
      <c r="D4825" s="70">
        <v>715.13</v>
      </c>
      <c r="E4825" s="6" t="s">
        <v>3340</v>
      </c>
    </row>
    <row r="4826" spans="1:5" ht="30" x14ac:dyDescent="0.25">
      <c r="A4826" s="67" t="s">
        <v>9670</v>
      </c>
      <c r="B4826" s="68" t="s">
        <v>9671</v>
      </c>
      <c r="C4826" s="69" t="s">
        <v>3451</v>
      </c>
      <c r="D4826" s="70">
        <v>836.83</v>
      </c>
      <c r="E4826" s="6" t="s">
        <v>3340</v>
      </c>
    </row>
    <row r="4827" spans="1:5" ht="30" x14ac:dyDescent="0.25">
      <c r="A4827" s="67" t="s">
        <v>9672</v>
      </c>
      <c r="B4827" s="68" t="s">
        <v>9673</v>
      </c>
      <c r="C4827" s="69" t="s">
        <v>3451</v>
      </c>
      <c r="D4827" s="70">
        <v>1151.58</v>
      </c>
      <c r="E4827" s="6" t="s">
        <v>3340</v>
      </c>
    </row>
    <row r="4828" spans="1:5" ht="30" x14ac:dyDescent="0.25">
      <c r="A4828" s="67" t="s">
        <v>9674</v>
      </c>
      <c r="B4828" s="68" t="s">
        <v>9675</v>
      </c>
      <c r="C4828" s="69" t="s">
        <v>3451</v>
      </c>
      <c r="D4828" s="70">
        <v>1238.49</v>
      </c>
      <c r="E4828" s="6" t="s">
        <v>3340</v>
      </c>
    </row>
    <row r="4829" spans="1:5" ht="15" x14ac:dyDescent="0.25">
      <c r="A4829" s="67" t="s">
        <v>9676</v>
      </c>
      <c r="B4829" s="68" t="s">
        <v>9677</v>
      </c>
      <c r="C4829" s="69" t="s">
        <v>3343</v>
      </c>
      <c r="D4829" s="70">
        <v>184.96</v>
      </c>
      <c r="E4829" s="6" t="s">
        <v>3340</v>
      </c>
    </row>
    <row r="4830" spans="1:5" ht="15" x14ac:dyDescent="0.25">
      <c r="A4830" s="67" t="s">
        <v>9678</v>
      </c>
      <c r="B4830" s="68" t="s">
        <v>9679</v>
      </c>
      <c r="C4830" s="69" t="s">
        <v>3343</v>
      </c>
      <c r="D4830" s="70">
        <v>192.19</v>
      </c>
      <c r="E4830" s="6" t="s">
        <v>3340</v>
      </c>
    </row>
    <row r="4831" spans="1:5" ht="15" x14ac:dyDescent="0.25">
      <c r="A4831" s="67" t="s">
        <v>9680</v>
      </c>
      <c r="B4831" s="68" t="s">
        <v>9681</v>
      </c>
      <c r="C4831" s="69" t="s">
        <v>3343</v>
      </c>
      <c r="D4831" s="70">
        <v>231.58</v>
      </c>
      <c r="E4831" s="6" t="s">
        <v>3340</v>
      </c>
    </row>
    <row r="4832" spans="1:5" ht="15" x14ac:dyDescent="0.25">
      <c r="A4832" s="67" t="s">
        <v>9682</v>
      </c>
      <c r="B4832" s="68" t="s">
        <v>9683</v>
      </c>
      <c r="C4832" s="69" t="s">
        <v>3343</v>
      </c>
      <c r="D4832" s="70">
        <v>331.21</v>
      </c>
      <c r="E4832" s="6" t="s">
        <v>3340</v>
      </c>
    </row>
    <row r="4833" spans="1:5" ht="15" x14ac:dyDescent="0.25">
      <c r="A4833" s="67" t="s">
        <v>9684</v>
      </c>
      <c r="B4833" s="68" t="s">
        <v>9685</v>
      </c>
      <c r="C4833" s="69" t="s">
        <v>3343</v>
      </c>
      <c r="D4833" s="70">
        <v>414.44</v>
      </c>
      <c r="E4833" s="6" t="s">
        <v>3340</v>
      </c>
    </row>
    <row r="4834" spans="1:5" ht="15" x14ac:dyDescent="0.25">
      <c r="A4834" s="67" t="s">
        <v>9686</v>
      </c>
      <c r="B4834" s="68" t="s">
        <v>9687</v>
      </c>
      <c r="C4834" s="69" t="s">
        <v>3343</v>
      </c>
      <c r="D4834" s="70">
        <v>585</v>
      </c>
      <c r="E4834" s="6" t="s">
        <v>3340</v>
      </c>
    </row>
    <row r="4835" spans="1:5" ht="15" x14ac:dyDescent="0.25">
      <c r="A4835" s="67" t="s">
        <v>9688</v>
      </c>
      <c r="B4835" s="68" t="s">
        <v>9689</v>
      </c>
      <c r="C4835" s="69" t="s">
        <v>3343</v>
      </c>
      <c r="D4835" s="70">
        <v>758.78</v>
      </c>
      <c r="E4835" s="6" t="s">
        <v>3340</v>
      </c>
    </row>
    <row r="4836" spans="1:5" ht="15" x14ac:dyDescent="0.25">
      <c r="A4836" s="67" t="s">
        <v>9690</v>
      </c>
      <c r="B4836" s="68" t="s">
        <v>9691</v>
      </c>
      <c r="C4836" s="69" t="s">
        <v>3343</v>
      </c>
      <c r="D4836" s="70">
        <v>322.45</v>
      </c>
      <c r="E4836" s="6" t="s">
        <v>3340</v>
      </c>
    </row>
    <row r="4837" spans="1:5" ht="15" x14ac:dyDescent="0.25">
      <c r="A4837" s="67" t="s">
        <v>9692</v>
      </c>
      <c r="B4837" s="68" t="s">
        <v>9693</v>
      </c>
      <c r="C4837" s="69" t="s">
        <v>3343</v>
      </c>
      <c r="D4837" s="70">
        <v>320.12</v>
      </c>
      <c r="E4837" s="6" t="s">
        <v>3340</v>
      </c>
    </row>
    <row r="4838" spans="1:5" ht="15" x14ac:dyDescent="0.25">
      <c r="A4838" s="67" t="s">
        <v>9694</v>
      </c>
      <c r="B4838" s="68" t="s">
        <v>9695</v>
      </c>
      <c r="C4838" s="69" t="s">
        <v>3343</v>
      </c>
      <c r="D4838" s="70">
        <v>425.69</v>
      </c>
      <c r="E4838" s="6" t="s">
        <v>3340</v>
      </c>
    </row>
    <row r="4839" spans="1:5" ht="15" x14ac:dyDescent="0.25">
      <c r="A4839" s="67" t="s">
        <v>9696</v>
      </c>
      <c r="B4839" s="68" t="s">
        <v>9697</v>
      </c>
      <c r="C4839" s="69" t="s">
        <v>3343</v>
      </c>
      <c r="D4839" s="70">
        <v>745.62</v>
      </c>
      <c r="E4839" s="6" t="s">
        <v>3340</v>
      </c>
    </row>
    <row r="4840" spans="1:5" ht="30" x14ac:dyDescent="0.25">
      <c r="A4840" s="67" t="s">
        <v>9698</v>
      </c>
      <c r="B4840" s="68" t="s">
        <v>9699</v>
      </c>
      <c r="C4840" s="69" t="s">
        <v>3343</v>
      </c>
      <c r="D4840" s="70">
        <v>561.85</v>
      </c>
      <c r="E4840" s="6" t="s">
        <v>3340</v>
      </c>
    </row>
    <row r="4841" spans="1:5" ht="30" x14ac:dyDescent="0.25">
      <c r="A4841" s="67" t="s">
        <v>9700</v>
      </c>
      <c r="B4841" s="68" t="s">
        <v>9701</v>
      </c>
      <c r="C4841" s="69" t="s">
        <v>3343</v>
      </c>
      <c r="D4841" s="70">
        <v>670.91</v>
      </c>
      <c r="E4841" s="6" t="s">
        <v>3340</v>
      </c>
    </row>
    <row r="4842" spans="1:5" ht="30" x14ac:dyDescent="0.25">
      <c r="A4842" s="67" t="s">
        <v>9702</v>
      </c>
      <c r="B4842" s="68" t="s">
        <v>9703</v>
      </c>
      <c r="C4842" s="69" t="s">
        <v>3343</v>
      </c>
      <c r="D4842" s="70">
        <v>1074.27</v>
      </c>
      <c r="E4842" s="6" t="s">
        <v>3340</v>
      </c>
    </row>
    <row r="4843" spans="1:5" ht="15" x14ac:dyDescent="0.25">
      <c r="A4843" s="67" t="s">
        <v>9704</v>
      </c>
      <c r="B4843" s="68" t="s">
        <v>9705</v>
      </c>
      <c r="C4843" s="69" t="s">
        <v>3343</v>
      </c>
      <c r="D4843" s="70">
        <v>423.92</v>
      </c>
      <c r="E4843" s="6" t="s">
        <v>3340</v>
      </c>
    </row>
    <row r="4844" spans="1:5" ht="15" x14ac:dyDescent="0.25">
      <c r="A4844" s="67" t="s">
        <v>9706</v>
      </c>
      <c r="B4844" s="68" t="s">
        <v>9707</v>
      </c>
      <c r="C4844" s="69" t="s">
        <v>3343</v>
      </c>
      <c r="D4844" s="70">
        <v>552.86</v>
      </c>
      <c r="E4844" s="6" t="s">
        <v>3340</v>
      </c>
    </row>
    <row r="4845" spans="1:5" ht="15" x14ac:dyDescent="0.25">
      <c r="A4845" s="67" t="s">
        <v>9708</v>
      </c>
      <c r="B4845" s="68" t="s">
        <v>9709</v>
      </c>
      <c r="C4845" s="69"/>
      <c r="D4845" s="70"/>
      <c r="E4845" s="6" t="s">
        <v>3340</v>
      </c>
    </row>
    <row r="4846" spans="1:5" ht="30" x14ac:dyDescent="0.25">
      <c r="A4846" s="67" t="s">
        <v>9710</v>
      </c>
      <c r="B4846" s="68" t="s">
        <v>9711</v>
      </c>
      <c r="C4846" s="69" t="s">
        <v>3343</v>
      </c>
      <c r="D4846" s="70">
        <v>454.14</v>
      </c>
      <c r="E4846" s="6" t="s">
        <v>3340</v>
      </c>
    </row>
    <row r="4847" spans="1:5" ht="30" x14ac:dyDescent="0.25">
      <c r="A4847" s="67" t="s">
        <v>9712</v>
      </c>
      <c r="B4847" s="68" t="s">
        <v>9713</v>
      </c>
      <c r="C4847" s="69" t="s">
        <v>3343</v>
      </c>
      <c r="D4847" s="70">
        <v>643.07000000000005</v>
      </c>
      <c r="E4847" s="6" t="s">
        <v>3340</v>
      </c>
    </row>
    <row r="4848" spans="1:5" ht="30" x14ac:dyDescent="0.25">
      <c r="A4848" s="67" t="s">
        <v>9714</v>
      </c>
      <c r="B4848" s="68" t="s">
        <v>9715</v>
      </c>
      <c r="C4848" s="69" t="s">
        <v>3343</v>
      </c>
      <c r="D4848" s="70">
        <v>965.72</v>
      </c>
      <c r="E4848" s="6" t="s">
        <v>3340</v>
      </c>
    </row>
    <row r="4849" spans="1:5" ht="30" x14ac:dyDescent="0.25">
      <c r="A4849" s="67" t="s">
        <v>9716</v>
      </c>
      <c r="B4849" s="68" t="s">
        <v>9717</v>
      </c>
      <c r="C4849" s="69" t="s">
        <v>3343</v>
      </c>
      <c r="D4849" s="70">
        <v>1512.72</v>
      </c>
      <c r="E4849" s="6" t="s">
        <v>3340</v>
      </c>
    </row>
    <row r="4850" spans="1:5" ht="30" x14ac:dyDescent="0.25">
      <c r="A4850" s="67" t="s">
        <v>9718</v>
      </c>
      <c r="B4850" s="68" t="s">
        <v>9719</v>
      </c>
      <c r="C4850" s="69" t="s">
        <v>3343</v>
      </c>
      <c r="D4850" s="70">
        <v>362.3</v>
      </c>
      <c r="E4850" s="6" t="s">
        <v>3340</v>
      </c>
    </row>
    <row r="4851" spans="1:5" ht="30" x14ac:dyDescent="0.25">
      <c r="A4851" s="67" t="s">
        <v>9720</v>
      </c>
      <c r="B4851" s="68" t="s">
        <v>9721</v>
      </c>
      <c r="C4851" s="69" t="s">
        <v>3343</v>
      </c>
      <c r="D4851" s="70">
        <v>426.16</v>
      </c>
      <c r="E4851" s="6" t="s">
        <v>3340</v>
      </c>
    </row>
    <row r="4852" spans="1:5" ht="30" x14ac:dyDescent="0.25">
      <c r="A4852" s="67" t="s">
        <v>9722</v>
      </c>
      <c r="B4852" s="68" t="s">
        <v>9723</v>
      </c>
      <c r="C4852" s="69" t="s">
        <v>3343</v>
      </c>
      <c r="D4852" s="70">
        <v>758.18</v>
      </c>
      <c r="E4852" s="6" t="s">
        <v>3340</v>
      </c>
    </row>
    <row r="4853" spans="1:5" ht="30" x14ac:dyDescent="0.25">
      <c r="A4853" s="67" t="s">
        <v>9724</v>
      </c>
      <c r="B4853" s="68" t="s">
        <v>9725</v>
      </c>
      <c r="C4853" s="69" t="s">
        <v>3343</v>
      </c>
      <c r="D4853" s="70">
        <v>880.08</v>
      </c>
      <c r="E4853" s="6" t="s">
        <v>3340</v>
      </c>
    </row>
    <row r="4854" spans="1:5" ht="30" x14ac:dyDescent="0.25">
      <c r="A4854" s="67" t="s">
        <v>9726</v>
      </c>
      <c r="B4854" s="68" t="s">
        <v>9727</v>
      </c>
      <c r="C4854" s="69" t="s">
        <v>3343</v>
      </c>
      <c r="D4854" s="70">
        <v>1376.4</v>
      </c>
      <c r="E4854" s="6" t="s">
        <v>3340</v>
      </c>
    </row>
    <row r="4855" spans="1:5" ht="15" x14ac:dyDescent="0.25">
      <c r="A4855" s="67" t="s">
        <v>9728</v>
      </c>
      <c r="B4855" s="68" t="s">
        <v>9729</v>
      </c>
      <c r="C4855" s="69"/>
      <c r="D4855" s="70"/>
      <c r="E4855" s="6" t="s">
        <v>3340</v>
      </c>
    </row>
    <row r="4856" spans="1:5" ht="15" x14ac:dyDescent="0.25">
      <c r="A4856" s="67" t="s">
        <v>9730</v>
      </c>
      <c r="B4856" s="68" t="s">
        <v>9731</v>
      </c>
      <c r="C4856" s="69" t="s">
        <v>3451</v>
      </c>
      <c r="D4856" s="70">
        <v>74.48</v>
      </c>
      <c r="E4856" s="6" t="s">
        <v>3340</v>
      </c>
    </row>
    <row r="4857" spans="1:5" ht="15" x14ac:dyDescent="0.25">
      <c r="A4857" s="67" t="s">
        <v>9732</v>
      </c>
      <c r="B4857" s="68" t="s">
        <v>9733</v>
      </c>
      <c r="C4857" s="69" t="s">
        <v>3451</v>
      </c>
      <c r="D4857" s="70">
        <v>111.56</v>
      </c>
      <c r="E4857" s="6" t="s">
        <v>3340</v>
      </c>
    </row>
    <row r="4858" spans="1:5" ht="15" x14ac:dyDescent="0.25">
      <c r="A4858" s="67" t="s">
        <v>9734</v>
      </c>
      <c r="B4858" s="68" t="s">
        <v>9735</v>
      </c>
      <c r="C4858" s="69"/>
      <c r="D4858" s="70"/>
      <c r="E4858" s="6" t="s">
        <v>3340</v>
      </c>
    </row>
    <row r="4859" spans="1:5" ht="30" x14ac:dyDescent="0.25">
      <c r="A4859" s="67" t="s">
        <v>9736</v>
      </c>
      <c r="B4859" s="68" t="s">
        <v>9737</v>
      </c>
      <c r="C4859" s="69" t="s">
        <v>3451</v>
      </c>
      <c r="D4859" s="70">
        <v>151.46</v>
      </c>
      <c r="E4859" s="6" t="s">
        <v>3340</v>
      </c>
    </row>
    <row r="4860" spans="1:5" ht="30" x14ac:dyDescent="0.25">
      <c r="A4860" s="67" t="s">
        <v>9738</v>
      </c>
      <c r="B4860" s="68" t="s">
        <v>9739</v>
      </c>
      <c r="C4860" s="69" t="s">
        <v>3451</v>
      </c>
      <c r="D4860" s="70">
        <v>185.46</v>
      </c>
      <c r="E4860" s="6" t="s">
        <v>3340</v>
      </c>
    </row>
    <row r="4861" spans="1:5" ht="30" x14ac:dyDescent="0.25">
      <c r="A4861" s="67" t="s">
        <v>9740</v>
      </c>
      <c r="B4861" s="68" t="s">
        <v>9741</v>
      </c>
      <c r="C4861" s="69" t="s">
        <v>3451</v>
      </c>
      <c r="D4861" s="70">
        <v>186.87</v>
      </c>
      <c r="E4861" s="6" t="s">
        <v>3340</v>
      </c>
    </row>
    <row r="4862" spans="1:5" ht="30" x14ac:dyDescent="0.25">
      <c r="A4862" s="67" t="s">
        <v>9742</v>
      </c>
      <c r="B4862" s="68" t="s">
        <v>9743</v>
      </c>
      <c r="C4862" s="69" t="s">
        <v>3451</v>
      </c>
      <c r="D4862" s="70">
        <v>218.34</v>
      </c>
      <c r="E4862" s="6" t="s">
        <v>3340</v>
      </c>
    </row>
    <row r="4863" spans="1:5" ht="30" x14ac:dyDescent="0.25">
      <c r="A4863" s="67" t="s">
        <v>9744</v>
      </c>
      <c r="B4863" s="68" t="s">
        <v>9745</v>
      </c>
      <c r="C4863" s="69" t="s">
        <v>3451</v>
      </c>
      <c r="D4863" s="70">
        <v>309.31</v>
      </c>
      <c r="E4863" s="6" t="s">
        <v>3340</v>
      </c>
    </row>
    <row r="4864" spans="1:5" ht="30" x14ac:dyDescent="0.25">
      <c r="A4864" s="67" t="s">
        <v>9746</v>
      </c>
      <c r="B4864" s="68" t="s">
        <v>9747</v>
      </c>
      <c r="C4864" s="69" t="s">
        <v>3451</v>
      </c>
      <c r="D4864" s="70">
        <v>349.19</v>
      </c>
      <c r="E4864" s="6" t="s">
        <v>3340</v>
      </c>
    </row>
    <row r="4865" spans="1:5" ht="30" x14ac:dyDescent="0.25">
      <c r="A4865" s="67" t="s">
        <v>9748</v>
      </c>
      <c r="B4865" s="68" t="s">
        <v>9749</v>
      </c>
      <c r="C4865" s="69" t="s">
        <v>3451</v>
      </c>
      <c r="D4865" s="70">
        <v>400.76</v>
      </c>
      <c r="E4865" s="6" t="s">
        <v>3340</v>
      </c>
    </row>
    <row r="4866" spans="1:5" ht="30" x14ac:dyDescent="0.25">
      <c r="A4866" s="67" t="s">
        <v>9750</v>
      </c>
      <c r="B4866" s="68" t="s">
        <v>9751</v>
      </c>
      <c r="C4866" s="69" t="s">
        <v>3451</v>
      </c>
      <c r="D4866" s="70">
        <v>452.88</v>
      </c>
      <c r="E4866" s="6" t="s">
        <v>3340</v>
      </c>
    </row>
    <row r="4867" spans="1:5" ht="30" x14ac:dyDescent="0.25">
      <c r="A4867" s="67" t="s">
        <v>9752</v>
      </c>
      <c r="B4867" s="68" t="s">
        <v>9753</v>
      </c>
      <c r="C4867" s="69" t="s">
        <v>3451</v>
      </c>
      <c r="D4867" s="70">
        <v>581.86</v>
      </c>
      <c r="E4867" s="6" t="s">
        <v>3340</v>
      </c>
    </row>
    <row r="4868" spans="1:5" ht="30" x14ac:dyDescent="0.25">
      <c r="A4868" s="67" t="s">
        <v>9754</v>
      </c>
      <c r="B4868" s="68" t="s">
        <v>9755</v>
      </c>
      <c r="C4868" s="69" t="s">
        <v>3451</v>
      </c>
      <c r="D4868" s="70">
        <v>714.7</v>
      </c>
      <c r="E4868" s="6" t="s">
        <v>3340</v>
      </c>
    </row>
    <row r="4869" spans="1:5" ht="30" x14ac:dyDescent="0.25">
      <c r="A4869" s="67" t="s">
        <v>9756</v>
      </c>
      <c r="B4869" s="68" t="s">
        <v>9757</v>
      </c>
      <c r="C4869" s="69" t="s">
        <v>3451</v>
      </c>
      <c r="D4869" s="70">
        <v>975.65</v>
      </c>
      <c r="E4869" s="6" t="s">
        <v>3340</v>
      </c>
    </row>
    <row r="4870" spans="1:5" ht="30" x14ac:dyDescent="0.25">
      <c r="A4870" s="67" t="s">
        <v>9758</v>
      </c>
      <c r="B4870" s="68" t="s">
        <v>9759</v>
      </c>
      <c r="C4870" s="69" t="s">
        <v>3451</v>
      </c>
      <c r="D4870" s="70">
        <v>924.21</v>
      </c>
      <c r="E4870" s="6" t="s">
        <v>3340</v>
      </c>
    </row>
    <row r="4871" spans="1:5" ht="30" x14ac:dyDescent="0.25">
      <c r="A4871" s="67" t="s">
        <v>9760</v>
      </c>
      <c r="B4871" s="68" t="s">
        <v>9761</v>
      </c>
      <c r="C4871" s="69" t="s">
        <v>3451</v>
      </c>
      <c r="D4871" s="70">
        <v>1130.98</v>
      </c>
      <c r="E4871" s="6" t="s">
        <v>3340</v>
      </c>
    </row>
    <row r="4872" spans="1:5" ht="15" x14ac:dyDescent="0.25">
      <c r="A4872" s="67" t="s">
        <v>9762</v>
      </c>
      <c r="B4872" s="68" t="s">
        <v>9763</v>
      </c>
      <c r="C4872" s="69"/>
      <c r="D4872" s="70"/>
      <c r="E4872" s="6" t="s">
        <v>3340</v>
      </c>
    </row>
    <row r="4873" spans="1:5" ht="15" x14ac:dyDescent="0.25">
      <c r="A4873" s="67" t="s">
        <v>9764</v>
      </c>
      <c r="B4873" s="68" t="s">
        <v>9765</v>
      </c>
      <c r="C4873" s="69" t="s">
        <v>3451</v>
      </c>
      <c r="D4873" s="70">
        <v>158.28</v>
      </c>
      <c r="E4873" s="6" t="s">
        <v>3340</v>
      </c>
    </row>
    <row r="4874" spans="1:5" ht="15" x14ac:dyDescent="0.25">
      <c r="A4874" s="67" t="s">
        <v>9766</v>
      </c>
      <c r="B4874" s="68" t="s">
        <v>9767</v>
      </c>
      <c r="C4874" s="69" t="s">
        <v>3451</v>
      </c>
      <c r="D4874" s="70">
        <v>287.08999999999997</v>
      </c>
      <c r="E4874" s="6" t="s">
        <v>3340</v>
      </c>
    </row>
    <row r="4875" spans="1:5" ht="15" x14ac:dyDescent="0.25">
      <c r="A4875" s="67" t="s">
        <v>9768</v>
      </c>
      <c r="B4875" s="68" t="s">
        <v>9769</v>
      </c>
      <c r="C4875" s="69" t="s">
        <v>3451</v>
      </c>
      <c r="D4875" s="70">
        <v>336.63</v>
      </c>
      <c r="E4875" s="6" t="s">
        <v>3340</v>
      </c>
    </row>
    <row r="4876" spans="1:5" ht="15" x14ac:dyDescent="0.25">
      <c r="A4876" s="67" t="s">
        <v>9770</v>
      </c>
      <c r="B4876" s="68" t="s">
        <v>9771</v>
      </c>
      <c r="C4876" s="69" t="s">
        <v>3451</v>
      </c>
      <c r="D4876" s="70">
        <v>461.66</v>
      </c>
      <c r="E4876" s="6" t="s">
        <v>3340</v>
      </c>
    </row>
    <row r="4877" spans="1:5" ht="15" x14ac:dyDescent="0.25">
      <c r="A4877" s="67" t="s">
        <v>9772</v>
      </c>
      <c r="B4877" s="68" t="s">
        <v>9773</v>
      </c>
      <c r="C4877" s="69" t="s">
        <v>3451</v>
      </c>
      <c r="D4877" s="70">
        <v>557.70000000000005</v>
      </c>
      <c r="E4877" s="6" t="s">
        <v>3340</v>
      </c>
    </row>
    <row r="4878" spans="1:5" ht="15" x14ac:dyDescent="0.25">
      <c r="A4878" s="67" t="s">
        <v>9774</v>
      </c>
      <c r="B4878" s="68" t="s">
        <v>9775</v>
      </c>
      <c r="C4878" s="69" t="s">
        <v>3451</v>
      </c>
      <c r="D4878" s="70">
        <v>841.48</v>
      </c>
      <c r="E4878" s="6" t="s">
        <v>3340</v>
      </c>
    </row>
    <row r="4879" spans="1:5" ht="15" x14ac:dyDescent="0.25">
      <c r="A4879" s="67" t="s">
        <v>9776</v>
      </c>
      <c r="B4879" s="68" t="s">
        <v>9777</v>
      </c>
      <c r="C4879" s="69" t="s">
        <v>3451</v>
      </c>
      <c r="D4879" s="70">
        <v>869.35</v>
      </c>
      <c r="E4879" s="6" t="s">
        <v>3340</v>
      </c>
    </row>
    <row r="4880" spans="1:5" ht="15" x14ac:dyDescent="0.25">
      <c r="A4880" s="67" t="s">
        <v>9778</v>
      </c>
      <c r="B4880" s="68" t="s">
        <v>9779</v>
      </c>
      <c r="C4880" s="69" t="s">
        <v>3451</v>
      </c>
      <c r="D4880" s="70">
        <v>1253.72</v>
      </c>
      <c r="E4880" s="6" t="s">
        <v>3340</v>
      </c>
    </row>
    <row r="4881" spans="1:5" ht="15" x14ac:dyDescent="0.25">
      <c r="A4881" s="67" t="s">
        <v>9780</v>
      </c>
      <c r="B4881" s="68" t="s">
        <v>9781</v>
      </c>
      <c r="C4881" s="69"/>
      <c r="D4881" s="70"/>
      <c r="E4881" s="6" t="s">
        <v>3340</v>
      </c>
    </row>
    <row r="4882" spans="1:5" ht="15" x14ac:dyDescent="0.25">
      <c r="A4882" s="67" t="s">
        <v>9782</v>
      </c>
      <c r="B4882" s="68" t="s">
        <v>9783</v>
      </c>
      <c r="C4882" s="69" t="s">
        <v>3451</v>
      </c>
      <c r="D4882" s="70">
        <v>112.2</v>
      </c>
      <c r="E4882" s="6" t="s">
        <v>3340</v>
      </c>
    </row>
    <row r="4883" spans="1:5" ht="15" x14ac:dyDescent="0.25">
      <c r="A4883" s="67" t="s">
        <v>9784</v>
      </c>
      <c r="B4883" s="68" t="s">
        <v>9785</v>
      </c>
      <c r="C4883" s="69"/>
      <c r="D4883" s="70"/>
      <c r="E4883" s="6" t="s">
        <v>3340</v>
      </c>
    </row>
    <row r="4884" spans="1:5" ht="15" x14ac:dyDescent="0.25">
      <c r="A4884" s="67" t="s">
        <v>9786</v>
      </c>
      <c r="B4884" s="68" t="s">
        <v>9787</v>
      </c>
      <c r="C4884" s="69" t="s">
        <v>3451</v>
      </c>
      <c r="D4884" s="70">
        <v>185.8</v>
      </c>
      <c r="E4884" s="6" t="s">
        <v>3340</v>
      </c>
    </row>
    <row r="4885" spans="1:5" ht="15" x14ac:dyDescent="0.25">
      <c r="A4885" s="67" t="s">
        <v>9788</v>
      </c>
      <c r="B4885" s="68" t="s">
        <v>9789</v>
      </c>
      <c r="C4885" s="69" t="s">
        <v>3451</v>
      </c>
      <c r="D4885" s="70">
        <v>229.89</v>
      </c>
      <c r="E4885" s="6" t="s">
        <v>3340</v>
      </c>
    </row>
    <row r="4886" spans="1:5" ht="15" x14ac:dyDescent="0.25">
      <c r="A4886" s="67" t="s">
        <v>9790</v>
      </c>
      <c r="B4886" s="68" t="s">
        <v>9791</v>
      </c>
      <c r="C4886" s="69" t="s">
        <v>3451</v>
      </c>
      <c r="D4886" s="70">
        <v>295.98</v>
      </c>
      <c r="E4886" s="6" t="s">
        <v>3340</v>
      </c>
    </row>
    <row r="4887" spans="1:5" ht="15" x14ac:dyDescent="0.25">
      <c r="A4887" s="67" t="s">
        <v>9792</v>
      </c>
      <c r="B4887" s="68" t="s">
        <v>9793</v>
      </c>
      <c r="C4887" s="69" t="s">
        <v>3451</v>
      </c>
      <c r="D4887" s="70">
        <v>377.09</v>
      </c>
      <c r="E4887" s="6" t="s">
        <v>3340</v>
      </c>
    </row>
    <row r="4888" spans="1:5" ht="15" x14ac:dyDescent="0.25">
      <c r="A4888" s="67" t="s">
        <v>9794</v>
      </c>
      <c r="B4888" s="68" t="s">
        <v>9795</v>
      </c>
      <c r="C4888" s="69" t="s">
        <v>3451</v>
      </c>
      <c r="D4888" s="70">
        <v>631.27</v>
      </c>
      <c r="E4888" s="6" t="s">
        <v>3340</v>
      </c>
    </row>
    <row r="4889" spans="1:5" ht="30" x14ac:dyDescent="0.25">
      <c r="A4889" s="67" t="s">
        <v>9796</v>
      </c>
      <c r="B4889" s="68" t="s">
        <v>9797</v>
      </c>
      <c r="C4889" s="69" t="s">
        <v>3343</v>
      </c>
      <c r="D4889" s="70">
        <v>85.23</v>
      </c>
      <c r="E4889" s="6" t="s">
        <v>3340</v>
      </c>
    </row>
    <row r="4890" spans="1:5" ht="30" x14ac:dyDescent="0.25">
      <c r="A4890" s="67" t="s">
        <v>9798</v>
      </c>
      <c r="B4890" s="68" t="s">
        <v>9799</v>
      </c>
      <c r="C4890" s="69" t="s">
        <v>3343</v>
      </c>
      <c r="D4890" s="70">
        <v>94.68</v>
      </c>
      <c r="E4890" s="6" t="s">
        <v>3340</v>
      </c>
    </row>
    <row r="4891" spans="1:5" ht="30" x14ac:dyDescent="0.25">
      <c r="A4891" s="67" t="s">
        <v>9800</v>
      </c>
      <c r="B4891" s="68" t="s">
        <v>9801</v>
      </c>
      <c r="C4891" s="69" t="s">
        <v>3343</v>
      </c>
      <c r="D4891" s="70">
        <v>118.22</v>
      </c>
      <c r="E4891" s="6" t="s">
        <v>3340</v>
      </c>
    </row>
    <row r="4892" spans="1:5" ht="30" x14ac:dyDescent="0.25">
      <c r="A4892" s="67" t="s">
        <v>9802</v>
      </c>
      <c r="B4892" s="68" t="s">
        <v>9803</v>
      </c>
      <c r="C4892" s="69" t="s">
        <v>3343</v>
      </c>
      <c r="D4892" s="70">
        <v>170.56</v>
      </c>
      <c r="E4892" s="6" t="s">
        <v>3340</v>
      </c>
    </row>
    <row r="4893" spans="1:5" ht="30" x14ac:dyDescent="0.25">
      <c r="A4893" s="67" t="s">
        <v>9804</v>
      </c>
      <c r="B4893" s="68" t="s">
        <v>9805</v>
      </c>
      <c r="C4893" s="69" t="s">
        <v>3343</v>
      </c>
      <c r="D4893" s="70">
        <v>217.45</v>
      </c>
      <c r="E4893" s="6" t="s">
        <v>3340</v>
      </c>
    </row>
    <row r="4894" spans="1:5" ht="30" x14ac:dyDescent="0.25">
      <c r="A4894" s="67" t="s">
        <v>9806</v>
      </c>
      <c r="B4894" s="68" t="s">
        <v>9807</v>
      </c>
      <c r="C4894" s="69" t="s">
        <v>3654</v>
      </c>
      <c r="D4894" s="70">
        <v>998.91</v>
      </c>
      <c r="E4894" s="6" t="s">
        <v>3340</v>
      </c>
    </row>
    <row r="4895" spans="1:5" ht="30" x14ac:dyDescent="0.25">
      <c r="A4895" s="67" t="s">
        <v>9808</v>
      </c>
      <c r="B4895" s="68" t="s">
        <v>9809</v>
      </c>
      <c r="C4895" s="69" t="s">
        <v>3654</v>
      </c>
      <c r="D4895" s="70">
        <v>1064.0999999999999</v>
      </c>
      <c r="E4895" s="6" t="s">
        <v>3340</v>
      </c>
    </row>
    <row r="4896" spans="1:5" ht="30" x14ac:dyDescent="0.25">
      <c r="A4896" s="67" t="s">
        <v>9810</v>
      </c>
      <c r="B4896" s="68" t="s">
        <v>9811</v>
      </c>
      <c r="C4896" s="69" t="s">
        <v>3654</v>
      </c>
      <c r="D4896" s="70">
        <v>1071.0999999999999</v>
      </c>
      <c r="E4896" s="6" t="s">
        <v>3340</v>
      </c>
    </row>
    <row r="4897" spans="1:5" ht="30" x14ac:dyDescent="0.25">
      <c r="A4897" s="67" t="s">
        <v>9812</v>
      </c>
      <c r="B4897" s="68" t="s">
        <v>9813</v>
      </c>
      <c r="C4897" s="69" t="s">
        <v>3654</v>
      </c>
      <c r="D4897" s="70">
        <v>1105.19</v>
      </c>
      <c r="E4897" s="6" t="s">
        <v>3340</v>
      </c>
    </row>
    <row r="4898" spans="1:5" ht="30" x14ac:dyDescent="0.25">
      <c r="A4898" s="67" t="s">
        <v>9814</v>
      </c>
      <c r="B4898" s="68" t="s">
        <v>9815</v>
      </c>
      <c r="C4898" s="69" t="s">
        <v>3654</v>
      </c>
      <c r="D4898" s="70">
        <v>1246.18</v>
      </c>
      <c r="E4898" s="6" t="s">
        <v>3340</v>
      </c>
    </row>
    <row r="4899" spans="1:5" ht="30" x14ac:dyDescent="0.25">
      <c r="A4899" s="67" t="s">
        <v>9816</v>
      </c>
      <c r="B4899" s="68" t="s">
        <v>9817</v>
      </c>
      <c r="C4899" s="69" t="s">
        <v>3654</v>
      </c>
      <c r="D4899" s="70">
        <v>1882.23</v>
      </c>
      <c r="E4899" s="6" t="s">
        <v>3340</v>
      </c>
    </row>
    <row r="4900" spans="1:5" ht="15" x14ac:dyDescent="0.25">
      <c r="A4900" s="67" t="s">
        <v>9818</v>
      </c>
      <c r="B4900" s="68" t="s">
        <v>9819</v>
      </c>
      <c r="C4900" s="69" t="s">
        <v>3451</v>
      </c>
      <c r="D4900" s="70">
        <v>359.46</v>
      </c>
      <c r="E4900" s="6" t="s">
        <v>3340</v>
      </c>
    </row>
    <row r="4901" spans="1:5" ht="15" x14ac:dyDescent="0.25">
      <c r="A4901" s="67" t="s">
        <v>9820</v>
      </c>
      <c r="B4901" s="68" t="s">
        <v>9821</v>
      </c>
      <c r="C4901" s="69" t="s">
        <v>3451</v>
      </c>
      <c r="D4901" s="70">
        <v>1031.18</v>
      </c>
      <c r="E4901" s="6" t="s">
        <v>3340</v>
      </c>
    </row>
    <row r="4902" spans="1:5" ht="15" x14ac:dyDescent="0.25">
      <c r="A4902" s="67" t="s">
        <v>9822</v>
      </c>
      <c r="B4902" s="68" t="s">
        <v>9823</v>
      </c>
      <c r="C4902" s="69" t="s">
        <v>3343</v>
      </c>
      <c r="D4902" s="70">
        <v>138.80000000000001</v>
      </c>
      <c r="E4902" s="6" t="s">
        <v>3340</v>
      </c>
    </row>
    <row r="4903" spans="1:5" ht="15" x14ac:dyDescent="0.25">
      <c r="A4903" s="67" t="s">
        <v>9824</v>
      </c>
      <c r="B4903" s="68" t="s">
        <v>9825</v>
      </c>
      <c r="C4903" s="69" t="s">
        <v>3343</v>
      </c>
      <c r="D4903" s="70">
        <v>177.01</v>
      </c>
      <c r="E4903" s="6" t="s">
        <v>3340</v>
      </c>
    </row>
    <row r="4904" spans="1:5" ht="15" x14ac:dyDescent="0.25">
      <c r="A4904" s="67" t="s">
        <v>9826</v>
      </c>
      <c r="B4904" s="68" t="s">
        <v>9827</v>
      </c>
      <c r="C4904" s="69" t="s">
        <v>3343</v>
      </c>
      <c r="D4904" s="70">
        <v>195.58</v>
      </c>
      <c r="E4904" s="6" t="s">
        <v>3340</v>
      </c>
    </row>
    <row r="4905" spans="1:5" ht="15" x14ac:dyDescent="0.25">
      <c r="A4905" s="67" t="s">
        <v>9828</v>
      </c>
      <c r="B4905" s="68" t="s">
        <v>9829</v>
      </c>
      <c r="C4905" s="69" t="s">
        <v>3343</v>
      </c>
      <c r="D4905" s="70">
        <v>307.36</v>
      </c>
      <c r="E4905" s="6" t="s">
        <v>3340</v>
      </c>
    </row>
    <row r="4906" spans="1:5" ht="15" x14ac:dyDescent="0.25">
      <c r="A4906" s="67" t="s">
        <v>9830</v>
      </c>
      <c r="B4906" s="68" t="s">
        <v>9831</v>
      </c>
      <c r="C4906" s="69" t="s">
        <v>3343</v>
      </c>
      <c r="D4906" s="70">
        <v>316.56</v>
      </c>
      <c r="E4906" s="6" t="s">
        <v>3340</v>
      </c>
    </row>
    <row r="4907" spans="1:5" ht="15" x14ac:dyDescent="0.25">
      <c r="A4907" s="67" t="s">
        <v>9832</v>
      </c>
      <c r="B4907" s="68" t="s">
        <v>9833</v>
      </c>
      <c r="C4907" s="69" t="s">
        <v>3343</v>
      </c>
      <c r="D4907" s="70">
        <v>676.8</v>
      </c>
      <c r="E4907" s="6" t="s">
        <v>3340</v>
      </c>
    </row>
    <row r="4908" spans="1:5" ht="15" x14ac:dyDescent="0.25">
      <c r="A4908" s="67" t="s">
        <v>9834</v>
      </c>
      <c r="B4908" s="68" t="s">
        <v>9835</v>
      </c>
      <c r="C4908" s="69" t="s">
        <v>3343</v>
      </c>
      <c r="D4908" s="70">
        <v>202.52</v>
      </c>
      <c r="E4908" s="6" t="s">
        <v>3340</v>
      </c>
    </row>
    <row r="4909" spans="1:5" ht="15" x14ac:dyDescent="0.25">
      <c r="A4909" s="67" t="s">
        <v>9836</v>
      </c>
      <c r="B4909" s="68" t="s">
        <v>9837</v>
      </c>
      <c r="C4909" s="69" t="s">
        <v>3343</v>
      </c>
      <c r="D4909" s="70">
        <v>210.74</v>
      </c>
      <c r="E4909" s="6" t="s">
        <v>3340</v>
      </c>
    </row>
    <row r="4910" spans="1:5" ht="15" x14ac:dyDescent="0.25">
      <c r="A4910" s="67" t="s">
        <v>9838</v>
      </c>
      <c r="B4910" s="68" t="s">
        <v>9839</v>
      </c>
      <c r="C4910" s="69" t="s">
        <v>3343</v>
      </c>
      <c r="D4910" s="70">
        <v>218.68</v>
      </c>
      <c r="E4910" s="6" t="s">
        <v>3340</v>
      </c>
    </row>
    <row r="4911" spans="1:5" ht="15" x14ac:dyDescent="0.25">
      <c r="A4911" s="67" t="s">
        <v>9840</v>
      </c>
      <c r="B4911" s="68" t="s">
        <v>9841</v>
      </c>
      <c r="C4911" s="69" t="s">
        <v>3343</v>
      </c>
      <c r="D4911" s="70">
        <v>270.68</v>
      </c>
      <c r="E4911" s="6" t="s">
        <v>3340</v>
      </c>
    </row>
    <row r="4912" spans="1:5" ht="15" x14ac:dyDescent="0.25">
      <c r="A4912" s="67" t="s">
        <v>9842</v>
      </c>
      <c r="B4912" s="68" t="s">
        <v>9843</v>
      </c>
      <c r="C4912" s="69" t="s">
        <v>3343</v>
      </c>
      <c r="D4912" s="70">
        <v>379.12</v>
      </c>
      <c r="E4912" s="6" t="s">
        <v>3340</v>
      </c>
    </row>
    <row r="4913" spans="1:5" ht="15" x14ac:dyDescent="0.25">
      <c r="A4913" s="67" t="s">
        <v>9844</v>
      </c>
      <c r="B4913" s="68" t="s">
        <v>9845</v>
      </c>
      <c r="C4913" s="69" t="s">
        <v>3343</v>
      </c>
      <c r="D4913" s="70">
        <v>159.96</v>
      </c>
      <c r="E4913" s="6" t="s">
        <v>3340</v>
      </c>
    </row>
    <row r="4914" spans="1:5" ht="15" x14ac:dyDescent="0.25">
      <c r="A4914" s="67" t="s">
        <v>9846</v>
      </c>
      <c r="B4914" s="68" t="s">
        <v>9847</v>
      </c>
      <c r="C4914" s="69" t="s">
        <v>3343</v>
      </c>
      <c r="D4914" s="70">
        <v>236.39</v>
      </c>
      <c r="E4914" s="6" t="s">
        <v>3340</v>
      </c>
    </row>
    <row r="4915" spans="1:5" ht="15" x14ac:dyDescent="0.25">
      <c r="A4915" s="67" t="s">
        <v>9848</v>
      </c>
      <c r="B4915" s="68" t="s">
        <v>9849</v>
      </c>
      <c r="C4915" s="69" t="s">
        <v>3343</v>
      </c>
      <c r="D4915" s="70">
        <v>266.54000000000002</v>
      </c>
      <c r="E4915" s="6" t="s">
        <v>3340</v>
      </c>
    </row>
    <row r="4916" spans="1:5" ht="15" x14ac:dyDescent="0.25">
      <c r="A4916" s="67" t="s">
        <v>9850</v>
      </c>
      <c r="B4916" s="68" t="s">
        <v>9851</v>
      </c>
      <c r="C4916" s="69" t="s">
        <v>3343</v>
      </c>
      <c r="D4916" s="70">
        <v>314.17</v>
      </c>
      <c r="E4916" s="6" t="s">
        <v>3340</v>
      </c>
    </row>
    <row r="4917" spans="1:5" ht="15" x14ac:dyDescent="0.25">
      <c r="A4917" s="67" t="s">
        <v>9852</v>
      </c>
      <c r="B4917" s="68" t="s">
        <v>9853</v>
      </c>
      <c r="C4917" s="69" t="s">
        <v>3343</v>
      </c>
      <c r="D4917" s="70">
        <v>366.61</v>
      </c>
      <c r="E4917" s="6" t="s">
        <v>3340</v>
      </c>
    </row>
    <row r="4918" spans="1:5" ht="15" x14ac:dyDescent="0.25">
      <c r="A4918" s="67" t="s">
        <v>9854</v>
      </c>
      <c r="B4918" s="68" t="s">
        <v>9855</v>
      </c>
      <c r="C4918" s="69" t="s">
        <v>3343</v>
      </c>
      <c r="D4918" s="70">
        <v>976.76</v>
      </c>
      <c r="E4918" s="6" t="s">
        <v>3340</v>
      </c>
    </row>
    <row r="4919" spans="1:5" ht="30" x14ac:dyDescent="0.25">
      <c r="A4919" s="67" t="s">
        <v>9856</v>
      </c>
      <c r="B4919" s="68" t="s">
        <v>9857</v>
      </c>
      <c r="C4919" s="69" t="s">
        <v>3343</v>
      </c>
      <c r="D4919" s="70">
        <v>143.24</v>
      </c>
      <c r="E4919" s="6" t="s">
        <v>3340</v>
      </c>
    </row>
    <row r="4920" spans="1:5" ht="30" x14ac:dyDescent="0.25">
      <c r="A4920" s="67" t="s">
        <v>9858</v>
      </c>
      <c r="B4920" s="68" t="s">
        <v>9859</v>
      </c>
      <c r="C4920" s="69" t="s">
        <v>3343</v>
      </c>
      <c r="D4920" s="70">
        <v>666.29</v>
      </c>
      <c r="E4920" s="6" t="s">
        <v>3340</v>
      </c>
    </row>
    <row r="4921" spans="1:5" ht="15" x14ac:dyDescent="0.25">
      <c r="A4921" s="67" t="s">
        <v>9860</v>
      </c>
      <c r="B4921" s="68" t="s">
        <v>9861</v>
      </c>
      <c r="C4921" s="69" t="s">
        <v>3343</v>
      </c>
      <c r="D4921" s="70">
        <v>162.38</v>
      </c>
      <c r="E4921" s="6" t="s">
        <v>3340</v>
      </c>
    </row>
    <row r="4922" spans="1:5" ht="15" x14ac:dyDescent="0.25">
      <c r="A4922" s="67" t="s">
        <v>9862</v>
      </c>
      <c r="B4922" s="68" t="s">
        <v>9863</v>
      </c>
      <c r="C4922" s="69" t="s">
        <v>3343</v>
      </c>
      <c r="D4922" s="70">
        <v>240.98</v>
      </c>
      <c r="E4922" s="6" t="s">
        <v>3340</v>
      </c>
    </row>
    <row r="4923" spans="1:5" ht="15" x14ac:dyDescent="0.25">
      <c r="A4923" s="67" t="s">
        <v>9864</v>
      </c>
      <c r="B4923" s="68" t="s">
        <v>9865</v>
      </c>
      <c r="C4923" s="69" t="s">
        <v>3343</v>
      </c>
      <c r="D4923" s="70">
        <v>281.47000000000003</v>
      </c>
      <c r="E4923" s="6" t="s">
        <v>3340</v>
      </c>
    </row>
    <row r="4924" spans="1:5" ht="15" x14ac:dyDescent="0.25">
      <c r="A4924" s="67" t="s">
        <v>9866</v>
      </c>
      <c r="B4924" s="68" t="s">
        <v>9867</v>
      </c>
      <c r="C4924" s="69" t="s">
        <v>3343</v>
      </c>
      <c r="D4924" s="70">
        <v>277.42</v>
      </c>
      <c r="E4924" s="6" t="s">
        <v>3340</v>
      </c>
    </row>
    <row r="4925" spans="1:5" ht="15" x14ac:dyDescent="0.25">
      <c r="A4925" s="67" t="s">
        <v>9868</v>
      </c>
      <c r="B4925" s="68" t="s">
        <v>9869</v>
      </c>
      <c r="C4925" s="69" t="s">
        <v>3343</v>
      </c>
      <c r="D4925" s="70">
        <v>551.28</v>
      </c>
      <c r="E4925" s="6" t="s">
        <v>3340</v>
      </c>
    </row>
    <row r="4926" spans="1:5" ht="15" x14ac:dyDescent="0.25">
      <c r="A4926" s="67" t="s">
        <v>9870</v>
      </c>
      <c r="B4926" s="68" t="s">
        <v>9871</v>
      </c>
      <c r="C4926" s="69" t="s">
        <v>3343</v>
      </c>
      <c r="D4926" s="70">
        <v>544.01</v>
      </c>
      <c r="E4926" s="6" t="s">
        <v>3340</v>
      </c>
    </row>
    <row r="4927" spans="1:5" ht="15" x14ac:dyDescent="0.25">
      <c r="A4927" s="67" t="s">
        <v>9872</v>
      </c>
      <c r="B4927" s="68" t="s">
        <v>9873</v>
      </c>
      <c r="C4927" s="69" t="s">
        <v>3343</v>
      </c>
      <c r="D4927" s="70">
        <v>580.03</v>
      </c>
      <c r="E4927" s="6" t="s">
        <v>3340</v>
      </c>
    </row>
    <row r="4928" spans="1:5" ht="15" x14ac:dyDescent="0.25">
      <c r="A4928" s="67" t="s">
        <v>9874</v>
      </c>
      <c r="B4928" s="68" t="s">
        <v>9875</v>
      </c>
      <c r="C4928" s="69" t="s">
        <v>3343</v>
      </c>
      <c r="D4928" s="70">
        <v>598.4</v>
      </c>
      <c r="E4928" s="6" t="s">
        <v>3340</v>
      </c>
    </row>
    <row r="4929" spans="1:5" ht="15" x14ac:dyDescent="0.25">
      <c r="A4929" s="67" t="s">
        <v>9876</v>
      </c>
      <c r="B4929" s="68" t="s">
        <v>9877</v>
      </c>
      <c r="C4929" s="69" t="s">
        <v>3343</v>
      </c>
      <c r="D4929" s="70">
        <v>653.04</v>
      </c>
      <c r="E4929" s="6" t="s">
        <v>3340</v>
      </c>
    </row>
    <row r="4930" spans="1:5" ht="15" x14ac:dyDescent="0.25">
      <c r="A4930" s="67" t="s">
        <v>9878</v>
      </c>
      <c r="B4930" s="68" t="s">
        <v>9879</v>
      </c>
      <c r="C4930" s="69" t="s">
        <v>3343</v>
      </c>
      <c r="D4930" s="70">
        <v>1457.32</v>
      </c>
      <c r="E4930" s="6" t="s">
        <v>3340</v>
      </c>
    </row>
    <row r="4931" spans="1:5" ht="15" x14ac:dyDescent="0.25">
      <c r="A4931" s="67" t="s">
        <v>9880</v>
      </c>
      <c r="B4931" s="68" t="s">
        <v>9881</v>
      </c>
      <c r="C4931" s="69" t="s">
        <v>3343</v>
      </c>
      <c r="D4931" s="70">
        <v>538.05999999999995</v>
      </c>
      <c r="E4931" s="6" t="s">
        <v>3340</v>
      </c>
    </row>
    <row r="4932" spans="1:5" ht="15" x14ac:dyDescent="0.25">
      <c r="A4932" s="67" t="s">
        <v>9882</v>
      </c>
      <c r="B4932" s="68" t="s">
        <v>9883</v>
      </c>
      <c r="C4932" s="69" t="s">
        <v>3343</v>
      </c>
      <c r="D4932" s="70">
        <v>978.76</v>
      </c>
      <c r="E4932" s="6" t="s">
        <v>3340</v>
      </c>
    </row>
    <row r="4933" spans="1:5" ht="15" x14ac:dyDescent="0.25">
      <c r="A4933" s="67" t="s">
        <v>9884</v>
      </c>
      <c r="B4933" s="68" t="s">
        <v>9885</v>
      </c>
      <c r="C4933" s="69" t="s">
        <v>3343</v>
      </c>
      <c r="D4933" s="70">
        <v>1257.0899999999999</v>
      </c>
      <c r="E4933" s="6" t="s">
        <v>3340</v>
      </c>
    </row>
    <row r="4934" spans="1:5" ht="15" x14ac:dyDescent="0.25">
      <c r="A4934" s="67" t="s">
        <v>9886</v>
      </c>
      <c r="B4934" s="68" t="s">
        <v>9887</v>
      </c>
      <c r="C4934" s="69" t="s">
        <v>3343</v>
      </c>
      <c r="D4934" s="70">
        <v>1660.05</v>
      </c>
      <c r="E4934" s="6" t="s">
        <v>3340</v>
      </c>
    </row>
    <row r="4935" spans="1:5" ht="15" x14ac:dyDescent="0.25">
      <c r="A4935" s="67" t="s">
        <v>9888</v>
      </c>
      <c r="B4935" s="68" t="s">
        <v>9889</v>
      </c>
      <c r="C4935" s="69" t="s">
        <v>3343</v>
      </c>
      <c r="D4935" s="70">
        <v>3432.09</v>
      </c>
      <c r="E4935" s="6" t="s">
        <v>3340</v>
      </c>
    </row>
    <row r="4936" spans="1:5" ht="30" x14ac:dyDescent="0.25">
      <c r="A4936" s="67" t="s">
        <v>9890</v>
      </c>
      <c r="B4936" s="68" t="s">
        <v>9891</v>
      </c>
      <c r="C4936" s="69" t="s">
        <v>3343</v>
      </c>
      <c r="D4936" s="70">
        <v>250.3</v>
      </c>
      <c r="E4936" s="6" t="s">
        <v>3340</v>
      </c>
    </row>
    <row r="4937" spans="1:5" ht="30" x14ac:dyDescent="0.25">
      <c r="A4937" s="67" t="s">
        <v>9892</v>
      </c>
      <c r="B4937" s="68" t="s">
        <v>9893</v>
      </c>
      <c r="C4937" s="69" t="s">
        <v>3343</v>
      </c>
      <c r="D4937" s="70">
        <v>287.89</v>
      </c>
      <c r="E4937" s="6" t="s">
        <v>3340</v>
      </c>
    </row>
    <row r="4938" spans="1:5" ht="30" x14ac:dyDescent="0.25">
      <c r="A4938" s="67" t="s">
        <v>9894</v>
      </c>
      <c r="B4938" s="68" t="s">
        <v>9895</v>
      </c>
      <c r="C4938" s="69" t="s">
        <v>3343</v>
      </c>
      <c r="D4938" s="70">
        <v>651.65</v>
      </c>
      <c r="E4938" s="6" t="s">
        <v>3340</v>
      </c>
    </row>
    <row r="4939" spans="1:5" ht="30" x14ac:dyDescent="0.25">
      <c r="A4939" s="67" t="s">
        <v>9896</v>
      </c>
      <c r="B4939" s="68" t="s">
        <v>9897</v>
      </c>
      <c r="C4939" s="69" t="s">
        <v>3343</v>
      </c>
      <c r="D4939" s="70">
        <v>691.25</v>
      </c>
      <c r="E4939" s="6" t="s">
        <v>3340</v>
      </c>
    </row>
    <row r="4940" spans="1:5" ht="30" x14ac:dyDescent="0.25">
      <c r="A4940" s="67" t="s">
        <v>9898</v>
      </c>
      <c r="B4940" s="68" t="s">
        <v>9899</v>
      </c>
      <c r="C4940" s="69" t="s">
        <v>3343</v>
      </c>
      <c r="D4940" s="70">
        <v>932.56</v>
      </c>
      <c r="E4940" s="6" t="s">
        <v>3340</v>
      </c>
    </row>
    <row r="4941" spans="1:5" ht="15" x14ac:dyDescent="0.25">
      <c r="A4941" s="67" t="s">
        <v>9900</v>
      </c>
      <c r="B4941" s="68" t="s">
        <v>9901</v>
      </c>
      <c r="C4941" s="69" t="s">
        <v>3343</v>
      </c>
      <c r="D4941" s="70">
        <v>282.17</v>
      </c>
      <c r="E4941" s="6" t="s">
        <v>3340</v>
      </c>
    </row>
    <row r="4942" spans="1:5" ht="15" x14ac:dyDescent="0.25">
      <c r="A4942" s="67" t="s">
        <v>9902</v>
      </c>
      <c r="B4942" s="68" t="s">
        <v>9903</v>
      </c>
      <c r="C4942" s="69" t="s">
        <v>3343</v>
      </c>
      <c r="D4942" s="70">
        <v>606.72</v>
      </c>
      <c r="E4942" s="6" t="s">
        <v>3340</v>
      </c>
    </row>
    <row r="4943" spans="1:5" ht="15" x14ac:dyDescent="0.25">
      <c r="A4943" s="67" t="s">
        <v>9904</v>
      </c>
      <c r="B4943" s="68" t="s">
        <v>9905</v>
      </c>
      <c r="C4943" s="69" t="s">
        <v>3343</v>
      </c>
      <c r="D4943" s="70">
        <v>631.39</v>
      </c>
      <c r="E4943" s="6" t="s">
        <v>3340</v>
      </c>
    </row>
    <row r="4944" spans="1:5" ht="15" x14ac:dyDescent="0.25">
      <c r="A4944" s="67" t="s">
        <v>9906</v>
      </c>
      <c r="B4944" s="68" t="s">
        <v>9907</v>
      </c>
      <c r="C4944" s="69" t="s">
        <v>3343</v>
      </c>
      <c r="D4944" s="70">
        <v>854.33</v>
      </c>
      <c r="E4944" s="6" t="s">
        <v>3340</v>
      </c>
    </row>
    <row r="4945" spans="1:5" ht="15" x14ac:dyDescent="0.25">
      <c r="A4945" s="67" t="s">
        <v>9908</v>
      </c>
      <c r="B4945" s="68" t="s">
        <v>9909</v>
      </c>
      <c r="C4945" s="69" t="s">
        <v>3343</v>
      </c>
      <c r="D4945" s="70">
        <v>1208.57</v>
      </c>
      <c r="E4945" s="6" t="s">
        <v>3340</v>
      </c>
    </row>
    <row r="4946" spans="1:5" ht="15" x14ac:dyDescent="0.25">
      <c r="A4946" s="67" t="s">
        <v>9910</v>
      </c>
      <c r="B4946" s="68" t="s">
        <v>9911</v>
      </c>
      <c r="C4946" s="69" t="s">
        <v>3343</v>
      </c>
      <c r="D4946" s="70">
        <v>3510.95</v>
      </c>
      <c r="E4946" s="6" t="s">
        <v>3340</v>
      </c>
    </row>
    <row r="4947" spans="1:5" ht="15" x14ac:dyDescent="0.25">
      <c r="A4947" s="67" t="s">
        <v>9912</v>
      </c>
      <c r="B4947" s="68" t="s">
        <v>9913</v>
      </c>
      <c r="C4947" s="69"/>
      <c r="D4947" s="70"/>
      <c r="E4947" s="6" t="s">
        <v>3340</v>
      </c>
    </row>
    <row r="4948" spans="1:5" ht="30" x14ac:dyDescent="0.25">
      <c r="A4948" s="67" t="s">
        <v>9914</v>
      </c>
      <c r="B4948" s="68" t="s">
        <v>9915</v>
      </c>
      <c r="C4948" s="69" t="s">
        <v>3451</v>
      </c>
      <c r="D4948" s="70">
        <v>17.309999999999999</v>
      </c>
      <c r="E4948" s="6" t="s">
        <v>3340</v>
      </c>
    </row>
    <row r="4949" spans="1:5" ht="30" x14ac:dyDescent="0.25">
      <c r="A4949" s="67" t="s">
        <v>9916</v>
      </c>
      <c r="B4949" s="68" t="s">
        <v>9917</v>
      </c>
      <c r="C4949" s="69" t="s">
        <v>3451</v>
      </c>
      <c r="D4949" s="70">
        <v>21.35</v>
      </c>
      <c r="E4949" s="6" t="s">
        <v>3340</v>
      </c>
    </row>
    <row r="4950" spans="1:5" ht="30" x14ac:dyDescent="0.25">
      <c r="A4950" s="67" t="s">
        <v>9918</v>
      </c>
      <c r="B4950" s="68" t="s">
        <v>9919</v>
      </c>
      <c r="C4950" s="69" t="s">
        <v>3451</v>
      </c>
      <c r="D4950" s="70">
        <v>24.42</v>
      </c>
      <c r="E4950" s="6" t="s">
        <v>3340</v>
      </c>
    </row>
    <row r="4951" spans="1:5" ht="30" x14ac:dyDescent="0.25">
      <c r="A4951" s="67" t="s">
        <v>9920</v>
      </c>
      <c r="B4951" s="68" t="s">
        <v>9921</v>
      </c>
      <c r="C4951" s="69" t="s">
        <v>3451</v>
      </c>
      <c r="D4951" s="70">
        <v>33.03</v>
      </c>
      <c r="E4951" s="6" t="s">
        <v>3340</v>
      </c>
    </row>
    <row r="4952" spans="1:5" ht="30" x14ac:dyDescent="0.25">
      <c r="A4952" s="67" t="s">
        <v>9922</v>
      </c>
      <c r="B4952" s="68" t="s">
        <v>9923</v>
      </c>
      <c r="C4952" s="69" t="s">
        <v>3451</v>
      </c>
      <c r="D4952" s="70">
        <v>39.53</v>
      </c>
      <c r="E4952" s="6" t="s">
        <v>3340</v>
      </c>
    </row>
    <row r="4953" spans="1:5" ht="30" x14ac:dyDescent="0.25">
      <c r="A4953" s="67" t="s">
        <v>9924</v>
      </c>
      <c r="B4953" s="68" t="s">
        <v>9925</v>
      </c>
      <c r="C4953" s="69" t="s">
        <v>3451</v>
      </c>
      <c r="D4953" s="70">
        <v>47.11</v>
      </c>
      <c r="E4953" s="6" t="s">
        <v>3340</v>
      </c>
    </row>
    <row r="4954" spans="1:5" ht="30" x14ac:dyDescent="0.25">
      <c r="A4954" s="67" t="s">
        <v>9926</v>
      </c>
      <c r="B4954" s="68" t="s">
        <v>9927</v>
      </c>
      <c r="C4954" s="69" t="s">
        <v>3451</v>
      </c>
      <c r="D4954" s="70">
        <v>54.81</v>
      </c>
      <c r="E4954" s="6" t="s">
        <v>3340</v>
      </c>
    </row>
    <row r="4955" spans="1:5" ht="15" x14ac:dyDescent="0.25">
      <c r="A4955" s="67" t="s">
        <v>9928</v>
      </c>
      <c r="B4955" s="68" t="s">
        <v>9929</v>
      </c>
      <c r="C4955" s="69"/>
      <c r="D4955" s="70"/>
      <c r="E4955" s="6" t="s">
        <v>3340</v>
      </c>
    </row>
    <row r="4956" spans="1:5" ht="30" x14ac:dyDescent="0.25">
      <c r="A4956" s="67" t="s">
        <v>9930</v>
      </c>
      <c r="B4956" s="68" t="s">
        <v>9931</v>
      </c>
      <c r="C4956" s="69" t="s">
        <v>3451</v>
      </c>
      <c r="D4956" s="70">
        <v>67.3</v>
      </c>
      <c r="E4956" s="6" t="s">
        <v>3340</v>
      </c>
    </row>
    <row r="4957" spans="1:5" ht="30" x14ac:dyDescent="0.25">
      <c r="A4957" s="67" t="s">
        <v>9932</v>
      </c>
      <c r="B4957" s="68" t="s">
        <v>9933</v>
      </c>
      <c r="C4957" s="69" t="s">
        <v>3451</v>
      </c>
      <c r="D4957" s="70">
        <v>89.56</v>
      </c>
      <c r="E4957" s="6" t="s">
        <v>3340</v>
      </c>
    </row>
    <row r="4958" spans="1:5" ht="30" x14ac:dyDescent="0.25">
      <c r="A4958" s="67" t="s">
        <v>9934</v>
      </c>
      <c r="B4958" s="68" t="s">
        <v>9935</v>
      </c>
      <c r="C4958" s="69" t="s">
        <v>3451</v>
      </c>
      <c r="D4958" s="70">
        <v>103.17</v>
      </c>
      <c r="E4958" s="6" t="s">
        <v>3340</v>
      </c>
    </row>
    <row r="4959" spans="1:5" ht="30" x14ac:dyDescent="0.25">
      <c r="A4959" s="67" t="s">
        <v>9936</v>
      </c>
      <c r="B4959" s="68" t="s">
        <v>9937</v>
      </c>
      <c r="C4959" s="69" t="s">
        <v>3451</v>
      </c>
      <c r="D4959" s="70">
        <v>122.31</v>
      </c>
      <c r="E4959" s="6" t="s">
        <v>3340</v>
      </c>
    </row>
    <row r="4960" spans="1:5" ht="30" x14ac:dyDescent="0.25">
      <c r="A4960" s="67" t="s">
        <v>9938</v>
      </c>
      <c r="B4960" s="68" t="s">
        <v>9939</v>
      </c>
      <c r="C4960" s="69" t="s">
        <v>3451</v>
      </c>
      <c r="D4960" s="70">
        <v>141.16999999999999</v>
      </c>
      <c r="E4960" s="6" t="s">
        <v>3340</v>
      </c>
    </row>
    <row r="4961" spans="1:5" ht="30" x14ac:dyDescent="0.25">
      <c r="A4961" s="67" t="s">
        <v>9940</v>
      </c>
      <c r="B4961" s="68" t="s">
        <v>9941</v>
      </c>
      <c r="C4961" s="69" t="s">
        <v>3451</v>
      </c>
      <c r="D4961" s="70">
        <v>161.69</v>
      </c>
      <c r="E4961" s="6" t="s">
        <v>3340</v>
      </c>
    </row>
    <row r="4962" spans="1:5" ht="30" x14ac:dyDescent="0.25">
      <c r="A4962" s="67" t="s">
        <v>9942</v>
      </c>
      <c r="B4962" s="68" t="s">
        <v>9943</v>
      </c>
      <c r="C4962" s="69" t="s">
        <v>3451</v>
      </c>
      <c r="D4962" s="70">
        <v>183.32</v>
      </c>
      <c r="E4962" s="6" t="s">
        <v>3340</v>
      </c>
    </row>
    <row r="4963" spans="1:5" ht="30" x14ac:dyDescent="0.25">
      <c r="A4963" s="67" t="s">
        <v>9944</v>
      </c>
      <c r="B4963" s="68" t="s">
        <v>9945</v>
      </c>
      <c r="C4963" s="69" t="s">
        <v>3451</v>
      </c>
      <c r="D4963" s="70">
        <v>200.01</v>
      </c>
      <c r="E4963" s="6" t="s">
        <v>3340</v>
      </c>
    </row>
    <row r="4964" spans="1:5" ht="30" x14ac:dyDescent="0.25">
      <c r="A4964" s="67" t="s">
        <v>9946</v>
      </c>
      <c r="B4964" s="68" t="s">
        <v>9947</v>
      </c>
      <c r="C4964" s="69" t="s">
        <v>3451</v>
      </c>
      <c r="D4964" s="70">
        <v>219.34</v>
      </c>
      <c r="E4964" s="6" t="s">
        <v>3340</v>
      </c>
    </row>
    <row r="4965" spans="1:5" ht="30" x14ac:dyDescent="0.25">
      <c r="A4965" s="67" t="s">
        <v>9948</v>
      </c>
      <c r="B4965" s="68" t="s">
        <v>9949</v>
      </c>
      <c r="C4965" s="69" t="s">
        <v>3451</v>
      </c>
      <c r="D4965" s="70">
        <v>251.46</v>
      </c>
      <c r="E4965" s="6" t="s">
        <v>3340</v>
      </c>
    </row>
    <row r="4966" spans="1:5" ht="30" x14ac:dyDescent="0.25">
      <c r="A4966" s="67" t="s">
        <v>9950</v>
      </c>
      <c r="B4966" s="68" t="s">
        <v>9951</v>
      </c>
      <c r="C4966" s="69" t="s">
        <v>3451</v>
      </c>
      <c r="D4966" s="70">
        <v>269.17</v>
      </c>
      <c r="E4966" s="6" t="s">
        <v>3340</v>
      </c>
    </row>
    <row r="4967" spans="1:5" ht="15" x14ac:dyDescent="0.25">
      <c r="A4967" s="67" t="s">
        <v>9952</v>
      </c>
      <c r="B4967" s="68" t="s">
        <v>9953</v>
      </c>
      <c r="C4967" s="69"/>
      <c r="D4967" s="70"/>
      <c r="E4967" s="6" t="s">
        <v>3340</v>
      </c>
    </row>
    <row r="4968" spans="1:5" ht="30" x14ac:dyDescent="0.25">
      <c r="A4968" s="67" t="s">
        <v>9954</v>
      </c>
      <c r="B4968" s="68" t="s">
        <v>9955</v>
      </c>
      <c r="C4968" s="69" t="s">
        <v>3451</v>
      </c>
      <c r="D4968" s="70">
        <v>47.85</v>
      </c>
      <c r="E4968" s="6" t="s">
        <v>3340</v>
      </c>
    </row>
    <row r="4969" spans="1:5" ht="30" x14ac:dyDescent="0.25">
      <c r="A4969" s="67" t="s">
        <v>9956</v>
      </c>
      <c r="B4969" s="68" t="s">
        <v>9957</v>
      </c>
      <c r="C4969" s="69" t="s">
        <v>3451</v>
      </c>
      <c r="D4969" s="70">
        <v>56.17</v>
      </c>
      <c r="E4969" s="6" t="s">
        <v>3340</v>
      </c>
    </row>
    <row r="4970" spans="1:5" ht="30" x14ac:dyDescent="0.25">
      <c r="A4970" s="67" t="s">
        <v>9958</v>
      </c>
      <c r="B4970" s="68" t="s">
        <v>9959</v>
      </c>
      <c r="C4970" s="69" t="s">
        <v>3451</v>
      </c>
      <c r="D4970" s="70">
        <v>61.43</v>
      </c>
      <c r="E4970" s="6" t="s">
        <v>3340</v>
      </c>
    </row>
    <row r="4971" spans="1:5" ht="30" x14ac:dyDescent="0.25">
      <c r="A4971" s="67" t="s">
        <v>9960</v>
      </c>
      <c r="B4971" s="68" t="s">
        <v>9961</v>
      </c>
      <c r="C4971" s="69" t="s">
        <v>3451</v>
      </c>
      <c r="D4971" s="70">
        <v>130.54</v>
      </c>
      <c r="E4971" s="6" t="s">
        <v>3340</v>
      </c>
    </row>
    <row r="4972" spans="1:5" ht="30" x14ac:dyDescent="0.25">
      <c r="A4972" s="67" t="s">
        <v>9962</v>
      </c>
      <c r="B4972" s="68" t="s">
        <v>9963</v>
      </c>
      <c r="C4972" s="69" t="s">
        <v>3343</v>
      </c>
      <c r="D4972" s="70">
        <v>23.88</v>
      </c>
      <c r="E4972" s="6" t="s">
        <v>3340</v>
      </c>
    </row>
    <row r="4973" spans="1:5" ht="30" x14ac:dyDescent="0.25">
      <c r="A4973" s="67" t="s">
        <v>9964</v>
      </c>
      <c r="B4973" s="68" t="s">
        <v>9965</v>
      </c>
      <c r="C4973" s="69" t="s">
        <v>3343</v>
      </c>
      <c r="D4973" s="70">
        <v>29.75</v>
      </c>
      <c r="E4973" s="6" t="s">
        <v>3340</v>
      </c>
    </row>
    <row r="4974" spans="1:5" ht="30" x14ac:dyDescent="0.25">
      <c r="A4974" s="67" t="s">
        <v>9966</v>
      </c>
      <c r="B4974" s="68" t="s">
        <v>9967</v>
      </c>
      <c r="C4974" s="69" t="s">
        <v>3343</v>
      </c>
      <c r="D4974" s="70">
        <v>37.229999999999997</v>
      </c>
      <c r="E4974" s="6" t="s">
        <v>3340</v>
      </c>
    </row>
    <row r="4975" spans="1:5" ht="30" x14ac:dyDescent="0.25">
      <c r="A4975" s="67" t="s">
        <v>9968</v>
      </c>
      <c r="B4975" s="68" t="s">
        <v>9969</v>
      </c>
      <c r="C4975" s="69" t="s">
        <v>3343</v>
      </c>
      <c r="D4975" s="70">
        <v>44.01</v>
      </c>
      <c r="E4975" s="6" t="s">
        <v>3340</v>
      </c>
    </row>
    <row r="4976" spans="1:5" ht="30" x14ac:dyDescent="0.25">
      <c r="A4976" s="67" t="s">
        <v>9970</v>
      </c>
      <c r="B4976" s="68" t="s">
        <v>9971</v>
      </c>
      <c r="C4976" s="69" t="s">
        <v>3343</v>
      </c>
      <c r="D4976" s="70">
        <v>24.4</v>
      </c>
      <c r="E4976" s="6" t="s">
        <v>3340</v>
      </c>
    </row>
    <row r="4977" spans="1:5" ht="30" x14ac:dyDescent="0.25">
      <c r="A4977" s="67" t="s">
        <v>9972</v>
      </c>
      <c r="B4977" s="68" t="s">
        <v>9973</v>
      </c>
      <c r="C4977" s="69" t="s">
        <v>3343</v>
      </c>
      <c r="D4977" s="70">
        <v>29.3</v>
      </c>
      <c r="E4977" s="6" t="s">
        <v>3340</v>
      </c>
    </row>
    <row r="4978" spans="1:5" ht="30" x14ac:dyDescent="0.25">
      <c r="A4978" s="67" t="s">
        <v>9974</v>
      </c>
      <c r="B4978" s="68" t="s">
        <v>9975</v>
      </c>
      <c r="C4978" s="69" t="s">
        <v>3343</v>
      </c>
      <c r="D4978" s="70">
        <v>41.84</v>
      </c>
      <c r="E4978" s="6" t="s">
        <v>3340</v>
      </c>
    </row>
    <row r="4979" spans="1:5" ht="30" x14ac:dyDescent="0.25">
      <c r="A4979" s="67" t="s">
        <v>9976</v>
      </c>
      <c r="B4979" s="68" t="s">
        <v>9977</v>
      </c>
      <c r="C4979" s="69" t="s">
        <v>3343</v>
      </c>
      <c r="D4979" s="70">
        <v>62.05</v>
      </c>
      <c r="E4979" s="6" t="s">
        <v>3340</v>
      </c>
    </row>
    <row r="4980" spans="1:5" ht="15" x14ac:dyDescent="0.25">
      <c r="A4980" s="67" t="s">
        <v>9978</v>
      </c>
      <c r="B4980" s="68" t="s">
        <v>9979</v>
      </c>
      <c r="C4980" s="69" t="s">
        <v>3343</v>
      </c>
      <c r="D4980" s="70">
        <v>27.17</v>
      </c>
      <c r="E4980" s="6" t="s">
        <v>3340</v>
      </c>
    </row>
    <row r="4981" spans="1:5" ht="15" x14ac:dyDescent="0.25">
      <c r="A4981" s="67" t="s">
        <v>9980</v>
      </c>
      <c r="B4981" s="68" t="s">
        <v>9981</v>
      </c>
      <c r="C4981" s="69" t="s">
        <v>3343</v>
      </c>
      <c r="D4981" s="70">
        <v>31.2</v>
      </c>
      <c r="E4981" s="6" t="s">
        <v>3340</v>
      </c>
    </row>
    <row r="4982" spans="1:5" ht="15" x14ac:dyDescent="0.25">
      <c r="A4982" s="67" t="s">
        <v>9982</v>
      </c>
      <c r="B4982" s="68" t="s">
        <v>9983</v>
      </c>
      <c r="C4982" s="69" t="s">
        <v>3343</v>
      </c>
      <c r="D4982" s="70">
        <v>40.869999999999997</v>
      </c>
      <c r="E4982" s="6" t="s">
        <v>3340</v>
      </c>
    </row>
    <row r="4983" spans="1:5" ht="30" x14ac:dyDescent="0.25">
      <c r="A4983" s="67" t="s">
        <v>9984</v>
      </c>
      <c r="B4983" s="68" t="s">
        <v>9985</v>
      </c>
      <c r="C4983" s="69" t="s">
        <v>3343</v>
      </c>
      <c r="D4983" s="70">
        <v>56.55</v>
      </c>
      <c r="E4983" s="6" t="s">
        <v>3340</v>
      </c>
    </row>
    <row r="4984" spans="1:5" ht="30" x14ac:dyDescent="0.25">
      <c r="A4984" s="67" t="s">
        <v>9986</v>
      </c>
      <c r="B4984" s="68" t="s">
        <v>9987</v>
      </c>
      <c r="C4984" s="69" t="s">
        <v>3343</v>
      </c>
      <c r="D4984" s="70">
        <v>24.76</v>
      </c>
      <c r="E4984" s="6" t="s">
        <v>3340</v>
      </c>
    </row>
    <row r="4985" spans="1:5" ht="30" x14ac:dyDescent="0.25">
      <c r="A4985" s="67" t="s">
        <v>9988</v>
      </c>
      <c r="B4985" s="68" t="s">
        <v>9989</v>
      </c>
      <c r="C4985" s="69" t="s">
        <v>3343</v>
      </c>
      <c r="D4985" s="70">
        <v>35.840000000000003</v>
      </c>
      <c r="E4985" s="6" t="s">
        <v>3340</v>
      </c>
    </row>
    <row r="4986" spans="1:5" ht="30" x14ac:dyDescent="0.25">
      <c r="A4986" s="67" t="s">
        <v>9990</v>
      </c>
      <c r="B4986" s="68" t="s">
        <v>9991</v>
      </c>
      <c r="C4986" s="69" t="s">
        <v>3343</v>
      </c>
      <c r="D4986" s="70">
        <v>51.15</v>
      </c>
      <c r="E4986" s="6" t="s">
        <v>3340</v>
      </c>
    </row>
    <row r="4987" spans="1:5" ht="30" x14ac:dyDescent="0.25">
      <c r="A4987" s="67" t="s">
        <v>9992</v>
      </c>
      <c r="B4987" s="68" t="s">
        <v>9993</v>
      </c>
      <c r="C4987" s="69" t="s">
        <v>3343</v>
      </c>
      <c r="D4987" s="70">
        <v>45.35</v>
      </c>
      <c r="E4987" s="6" t="s">
        <v>3340</v>
      </c>
    </row>
    <row r="4988" spans="1:5" ht="30" x14ac:dyDescent="0.25">
      <c r="A4988" s="67" t="s">
        <v>9994</v>
      </c>
      <c r="B4988" s="68" t="s">
        <v>9995</v>
      </c>
      <c r="C4988" s="69" t="s">
        <v>3343</v>
      </c>
      <c r="D4988" s="70">
        <v>60.77</v>
      </c>
      <c r="E4988" s="6" t="s">
        <v>3340</v>
      </c>
    </row>
    <row r="4989" spans="1:5" ht="30" x14ac:dyDescent="0.25">
      <c r="A4989" s="67" t="s">
        <v>9996</v>
      </c>
      <c r="B4989" s="68" t="s">
        <v>9997</v>
      </c>
      <c r="C4989" s="69" t="s">
        <v>3343</v>
      </c>
      <c r="D4989" s="70">
        <v>95.94</v>
      </c>
      <c r="E4989" s="6" t="s">
        <v>3340</v>
      </c>
    </row>
    <row r="4990" spans="1:5" ht="30" x14ac:dyDescent="0.25">
      <c r="A4990" s="67" t="s">
        <v>9998</v>
      </c>
      <c r="B4990" s="68" t="s">
        <v>9999</v>
      </c>
      <c r="C4990" s="69" t="s">
        <v>3343</v>
      </c>
      <c r="D4990" s="70">
        <v>87.51</v>
      </c>
      <c r="E4990" s="6" t="s">
        <v>3340</v>
      </c>
    </row>
    <row r="4991" spans="1:5" ht="30" x14ac:dyDescent="0.25">
      <c r="A4991" s="67" t="s">
        <v>10000</v>
      </c>
      <c r="B4991" s="68" t="s">
        <v>10001</v>
      </c>
      <c r="C4991" s="69" t="s">
        <v>3343</v>
      </c>
      <c r="D4991" s="70">
        <v>178.44</v>
      </c>
      <c r="E4991" s="6" t="s">
        <v>3340</v>
      </c>
    </row>
    <row r="4992" spans="1:5" ht="30" x14ac:dyDescent="0.25">
      <c r="A4992" s="67" t="s">
        <v>10002</v>
      </c>
      <c r="B4992" s="68" t="s">
        <v>10003</v>
      </c>
      <c r="C4992" s="69" t="s">
        <v>3343</v>
      </c>
      <c r="D4992" s="70">
        <v>46.18</v>
      </c>
      <c r="E4992" s="6" t="s">
        <v>3340</v>
      </c>
    </row>
    <row r="4993" spans="1:5" ht="30" x14ac:dyDescent="0.25">
      <c r="A4993" s="67" t="s">
        <v>10004</v>
      </c>
      <c r="B4993" s="68" t="s">
        <v>10005</v>
      </c>
      <c r="C4993" s="69" t="s">
        <v>3343</v>
      </c>
      <c r="D4993" s="70">
        <v>57.97</v>
      </c>
      <c r="E4993" s="6" t="s">
        <v>3340</v>
      </c>
    </row>
    <row r="4994" spans="1:5" ht="30" x14ac:dyDescent="0.25">
      <c r="A4994" s="67" t="s">
        <v>10006</v>
      </c>
      <c r="B4994" s="68" t="s">
        <v>10007</v>
      </c>
      <c r="C4994" s="69" t="s">
        <v>3343</v>
      </c>
      <c r="D4994" s="70">
        <v>93.75</v>
      </c>
      <c r="E4994" s="6" t="s">
        <v>3340</v>
      </c>
    </row>
    <row r="4995" spans="1:5" ht="30" x14ac:dyDescent="0.25">
      <c r="A4995" s="67" t="s">
        <v>10008</v>
      </c>
      <c r="B4995" s="68" t="s">
        <v>10009</v>
      </c>
      <c r="C4995" s="69" t="s">
        <v>3343</v>
      </c>
      <c r="D4995" s="70">
        <v>51.84</v>
      </c>
      <c r="E4995" s="6" t="s">
        <v>3340</v>
      </c>
    </row>
    <row r="4996" spans="1:5" ht="30" x14ac:dyDescent="0.25">
      <c r="A4996" s="67" t="s">
        <v>10010</v>
      </c>
      <c r="B4996" s="68" t="s">
        <v>10011</v>
      </c>
      <c r="C4996" s="69" t="s">
        <v>3343</v>
      </c>
      <c r="D4996" s="70">
        <v>83.51</v>
      </c>
      <c r="E4996" s="6" t="s">
        <v>3340</v>
      </c>
    </row>
    <row r="4997" spans="1:5" ht="30" x14ac:dyDescent="0.25">
      <c r="A4997" s="67" t="s">
        <v>10012</v>
      </c>
      <c r="B4997" s="68" t="s">
        <v>10013</v>
      </c>
      <c r="C4997" s="69" t="s">
        <v>3343</v>
      </c>
      <c r="D4997" s="70">
        <v>71.150000000000006</v>
      </c>
      <c r="E4997" s="6" t="s">
        <v>3340</v>
      </c>
    </row>
    <row r="4998" spans="1:5" ht="30" x14ac:dyDescent="0.25">
      <c r="A4998" s="67" t="s">
        <v>10014</v>
      </c>
      <c r="B4998" s="68" t="s">
        <v>10015</v>
      </c>
      <c r="C4998" s="69" t="s">
        <v>3343</v>
      </c>
      <c r="D4998" s="70">
        <v>89.8</v>
      </c>
      <c r="E4998" s="6" t="s">
        <v>3340</v>
      </c>
    </row>
    <row r="4999" spans="1:5" ht="30" x14ac:dyDescent="0.25">
      <c r="A4999" s="67" t="s">
        <v>10016</v>
      </c>
      <c r="B4999" s="68" t="s">
        <v>10017</v>
      </c>
      <c r="C4999" s="69" t="s">
        <v>3343</v>
      </c>
      <c r="D4999" s="70">
        <v>112.03</v>
      </c>
      <c r="E4999" s="6" t="s">
        <v>3340</v>
      </c>
    </row>
    <row r="5000" spans="1:5" ht="30" x14ac:dyDescent="0.25">
      <c r="A5000" s="67" t="s">
        <v>10018</v>
      </c>
      <c r="B5000" s="68" t="s">
        <v>10019</v>
      </c>
      <c r="C5000" s="69" t="s">
        <v>3343</v>
      </c>
      <c r="D5000" s="70">
        <v>88.69</v>
      </c>
      <c r="E5000" s="6" t="s">
        <v>3340</v>
      </c>
    </row>
    <row r="5001" spans="1:5" ht="30" x14ac:dyDescent="0.25">
      <c r="A5001" s="67" t="s">
        <v>10020</v>
      </c>
      <c r="B5001" s="68" t="s">
        <v>10021</v>
      </c>
      <c r="C5001" s="69" t="s">
        <v>3343</v>
      </c>
      <c r="D5001" s="70">
        <v>76.510000000000005</v>
      </c>
      <c r="E5001" s="6" t="s">
        <v>3340</v>
      </c>
    </row>
    <row r="5002" spans="1:5" ht="15" x14ac:dyDescent="0.25">
      <c r="A5002" s="67" t="s">
        <v>10022</v>
      </c>
      <c r="B5002" s="68" t="s">
        <v>10023</v>
      </c>
      <c r="C5002" s="69" t="s">
        <v>3343</v>
      </c>
      <c r="D5002" s="70">
        <v>22.12</v>
      </c>
      <c r="E5002" s="6" t="s">
        <v>3340</v>
      </c>
    </row>
    <row r="5003" spans="1:5" ht="30" x14ac:dyDescent="0.25">
      <c r="A5003" s="67" t="s">
        <v>10024</v>
      </c>
      <c r="B5003" s="68" t="s">
        <v>10025</v>
      </c>
      <c r="C5003" s="69" t="s">
        <v>3343</v>
      </c>
      <c r="D5003" s="70">
        <v>40.869999999999997</v>
      </c>
      <c r="E5003" s="6" t="s">
        <v>3340</v>
      </c>
    </row>
    <row r="5004" spans="1:5" ht="30" x14ac:dyDescent="0.25">
      <c r="A5004" s="67" t="s">
        <v>10026</v>
      </c>
      <c r="B5004" s="68" t="s">
        <v>10027</v>
      </c>
      <c r="C5004" s="69" t="s">
        <v>3343</v>
      </c>
      <c r="D5004" s="70">
        <v>59.65</v>
      </c>
      <c r="E5004" s="6" t="s">
        <v>3340</v>
      </c>
    </row>
    <row r="5005" spans="1:5" ht="15" x14ac:dyDescent="0.25">
      <c r="A5005" s="67" t="s">
        <v>10028</v>
      </c>
      <c r="B5005" s="68" t="s">
        <v>10029</v>
      </c>
      <c r="C5005" s="69" t="s">
        <v>3654</v>
      </c>
      <c r="D5005" s="70">
        <v>81.819999999999993</v>
      </c>
      <c r="E5005" s="6" t="s">
        <v>3340</v>
      </c>
    </row>
    <row r="5006" spans="1:5" ht="30" x14ac:dyDescent="0.25">
      <c r="A5006" s="67" t="s">
        <v>10030</v>
      </c>
      <c r="B5006" s="68" t="s">
        <v>10031</v>
      </c>
      <c r="C5006" s="69"/>
      <c r="D5006" s="70"/>
      <c r="E5006" s="6" t="s">
        <v>3340</v>
      </c>
    </row>
    <row r="5007" spans="1:5" ht="15" x14ac:dyDescent="0.25">
      <c r="A5007" s="67" t="s">
        <v>10032</v>
      </c>
      <c r="B5007" s="68" t="s">
        <v>10033</v>
      </c>
      <c r="C5007" s="69"/>
      <c r="D5007" s="70"/>
      <c r="E5007" s="6" t="s">
        <v>3340</v>
      </c>
    </row>
    <row r="5008" spans="1:5" ht="15" x14ac:dyDescent="0.25">
      <c r="A5008" s="67" t="s">
        <v>10034</v>
      </c>
      <c r="B5008" s="68" t="s">
        <v>10035</v>
      </c>
      <c r="C5008" s="69" t="s">
        <v>3343</v>
      </c>
      <c r="D5008" s="70">
        <v>66.45</v>
      </c>
      <c r="E5008" s="6" t="s">
        <v>3340</v>
      </c>
    </row>
    <row r="5009" spans="1:5" ht="15" x14ac:dyDescent="0.25">
      <c r="A5009" s="67" t="s">
        <v>10036</v>
      </c>
      <c r="B5009" s="68" t="s">
        <v>10037</v>
      </c>
      <c r="C5009" s="69" t="s">
        <v>3343</v>
      </c>
      <c r="D5009" s="70">
        <v>90.34</v>
      </c>
      <c r="E5009" s="6" t="s">
        <v>3340</v>
      </c>
    </row>
    <row r="5010" spans="1:5" ht="15" x14ac:dyDescent="0.25">
      <c r="A5010" s="67" t="s">
        <v>10038</v>
      </c>
      <c r="B5010" s="68" t="s">
        <v>10039</v>
      </c>
      <c r="C5010" s="69" t="s">
        <v>3343</v>
      </c>
      <c r="D5010" s="70">
        <v>115.02</v>
      </c>
      <c r="E5010" s="6" t="s">
        <v>3340</v>
      </c>
    </row>
    <row r="5011" spans="1:5" ht="15" x14ac:dyDescent="0.25">
      <c r="A5011" s="67" t="s">
        <v>10040</v>
      </c>
      <c r="B5011" s="68" t="s">
        <v>10041</v>
      </c>
      <c r="C5011" s="69" t="s">
        <v>3343</v>
      </c>
      <c r="D5011" s="70">
        <v>140.24</v>
      </c>
      <c r="E5011" s="6" t="s">
        <v>3340</v>
      </c>
    </row>
    <row r="5012" spans="1:5" ht="15" x14ac:dyDescent="0.25">
      <c r="A5012" s="67" t="s">
        <v>10042</v>
      </c>
      <c r="B5012" s="68" t="s">
        <v>10043</v>
      </c>
      <c r="C5012" s="69" t="s">
        <v>3343</v>
      </c>
      <c r="D5012" s="70">
        <v>166.25</v>
      </c>
      <c r="E5012" s="6" t="s">
        <v>3340</v>
      </c>
    </row>
    <row r="5013" spans="1:5" ht="15" x14ac:dyDescent="0.25">
      <c r="A5013" s="67" t="s">
        <v>10044</v>
      </c>
      <c r="B5013" s="68" t="s">
        <v>10045</v>
      </c>
      <c r="C5013" s="69" t="s">
        <v>3343</v>
      </c>
      <c r="D5013" s="70">
        <v>220.22</v>
      </c>
      <c r="E5013" s="6" t="s">
        <v>3340</v>
      </c>
    </row>
    <row r="5014" spans="1:5" ht="15" x14ac:dyDescent="0.25">
      <c r="A5014" s="67" t="s">
        <v>10046</v>
      </c>
      <c r="B5014" s="68" t="s">
        <v>10047</v>
      </c>
      <c r="C5014" s="69" t="s">
        <v>3343</v>
      </c>
      <c r="D5014" s="70">
        <v>459.55</v>
      </c>
      <c r="E5014" s="6" t="s">
        <v>3340</v>
      </c>
    </row>
    <row r="5015" spans="1:5" ht="15" x14ac:dyDescent="0.25">
      <c r="A5015" s="67" t="s">
        <v>10048</v>
      </c>
      <c r="B5015" s="68" t="s">
        <v>10049</v>
      </c>
      <c r="C5015" s="69" t="s">
        <v>3343</v>
      </c>
      <c r="D5015" s="70">
        <v>733.98</v>
      </c>
      <c r="E5015" s="6" t="s">
        <v>3340</v>
      </c>
    </row>
    <row r="5016" spans="1:5" ht="15" x14ac:dyDescent="0.25">
      <c r="A5016" s="67" t="s">
        <v>10050</v>
      </c>
      <c r="B5016" s="68" t="s">
        <v>10051</v>
      </c>
      <c r="C5016" s="69" t="s">
        <v>3343</v>
      </c>
      <c r="D5016" s="70">
        <v>1206.1400000000001</v>
      </c>
      <c r="E5016" s="6" t="s">
        <v>3340</v>
      </c>
    </row>
    <row r="5017" spans="1:5" ht="15" x14ac:dyDescent="0.25">
      <c r="A5017" s="67" t="s">
        <v>10052</v>
      </c>
      <c r="B5017" s="68" t="s">
        <v>10053</v>
      </c>
      <c r="C5017" s="69" t="s">
        <v>3343</v>
      </c>
      <c r="D5017" s="70">
        <v>106.07</v>
      </c>
      <c r="E5017" s="6" t="s">
        <v>3340</v>
      </c>
    </row>
    <row r="5018" spans="1:5" ht="30" x14ac:dyDescent="0.25">
      <c r="A5018" s="67" t="s">
        <v>10054</v>
      </c>
      <c r="B5018" s="68" t="s">
        <v>10055</v>
      </c>
      <c r="C5018" s="69" t="s">
        <v>3343</v>
      </c>
      <c r="D5018" s="70">
        <v>56.2</v>
      </c>
      <c r="E5018" s="6" t="s">
        <v>3340</v>
      </c>
    </row>
    <row r="5019" spans="1:5" ht="30" x14ac:dyDescent="0.25">
      <c r="A5019" s="67" t="s">
        <v>10056</v>
      </c>
      <c r="B5019" s="68" t="s">
        <v>10057</v>
      </c>
      <c r="C5019" s="69" t="s">
        <v>3343</v>
      </c>
      <c r="D5019" s="70">
        <v>96.03</v>
      </c>
      <c r="E5019" s="6" t="s">
        <v>3340</v>
      </c>
    </row>
    <row r="5020" spans="1:5" ht="30" x14ac:dyDescent="0.25">
      <c r="A5020" s="67" t="s">
        <v>10058</v>
      </c>
      <c r="B5020" s="68" t="s">
        <v>10059</v>
      </c>
      <c r="C5020" s="69" t="s">
        <v>3343</v>
      </c>
      <c r="D5020" s="70">
        <v>96.18</v>
      </c>
      <c r="E5020" s="6" t="s">
        <v>3340</v>
      </c>
    </row>
    <row r="5021" spans="1:5" ht="30" x14ac:dyDescent="0.25">
      <c r="A5021" s="67" t="s">
        <v>10060</v>
      </c>
      <c r="B5021" s="68" t="s">
        <v>10061</v>
      </c>
      <c r="C5021" s="69" t="s">
        <v>3343</v>
      </c>
      <c r="D5021" s="70">
        <v>124.69</v>
      </c>
      <c r="E5021" s="6" t="s">
        <v>3340</v>
      </c>
    </row>
    <row r="5022" spans="1:5" ht="30" x14ac:dyDescent="0.25">
      <c r="A5022" s="67" t="s">
        <v>10062</v>
      </c>
      <c r="B5022" s="68" t="s">
        <v>10063</v>
      </c>
      <c r="C5022" s="69" t="s">
        <v>3343</v>
      </c>
      <c r="D5022" s="70">
        <v>277.88</v>
      </c>
      <c r="E5022" s="6" t="s">
        <v>3340</v>
      </c>
    </row>
    <row r="5023" spans="1:5" ht="30" x14ac:dyDescent="0.25">
      <c r="A5023" s="67" t="s">
        <v>10064</v>
      </c>
      <c r="B5023" s="68" t="s">
        <v>10065</v>
      </c>
      <c r="C5023" s="69" t="s">
        <v>3343</v>
      </c>
      <c r="D5023" s="70">
        <v>1367.31</v>
      </c>
      <c r="E5023" s="6" t="s">
        <v>3340</v>
      </c>
    </row>
    <row r="5024" spans="1:5" ht="15" x14ac:dyDescent="0.25">
      <c r="A5024" s="67" t="s">
        <v>10066</v>
      </c>
      <c r="B5024" s="68" t="s">
        <v>10067</v>
      </c>
      <c r="C5024" s="69"/>
      <c r="D5024" s="70"/>
      <c r="E5024" s="6" t="s">
        <v>3340</v>
      </c>
    </row>
    <row r="5025" spans="1:5" ht="30" x14ac:dyDescent="0.25">
      <c r="A5025" s="67" t="s">
        <v>10068</v>
      </c>
      <c r="B5025" s="68" t="s">
        <v>10069</v>
      </c>
      <c r="C5025" s="69" t="s">
        <v>3343</v>
      </c>
      <c r="D5025" s="70">
        <v>92.77</v>
      </c>
      <c r="E5025" s="6" t="s">
        <v>3340</v>
      </c>
    </row>
    <row r="5026" spans="1:5" ht="30" x14ac:dyDescent="0.25">
      <c r="A5026" s="67" t="s">
        <v>10070</v>
      </c>
      <c r="B5026" s="68" t="s">
        <v>10071</v>
      </c>
      <c r="C5026" s="69" t="s">
        <v>3343</v>
      </c>
      <c r="D5026" s="70">
        <v>92.29</v>
      </c>
      <c r="E5026" s="6" t="s">
        <v>3340</v>
      </c>
    </row>
    <row r="5027" spans="1:5" ht="30" x14ac:dyDescent="0.25">
      <c r="A5027" s="67" t="s">
        <v>10072</v>
      </c>
      <c r="B5027" s="68" t="s">
        <v>10073</v>
      </c>
      <c r="C5027" s="69" t="s">
        <v>3343</v>
      </c>
      <c r="D5027" s="70">
        <v>146.43</v>
      </c>
      <c r="E5027" s="6" t="s">
        <v>3340</v>
      </c>
    </row>
    <row r="5028" spans="1:5" ht="30" x14ac:dyDescent="0.25">
      <c r="A5028" s="67" t="s">
        <v>10074</v>
      </c>
      <c r="B5028" s="68" t="s">
        <v>10075</v>
      </c>
      <c r="C5028" s="69" t="s">
        <v>3343</v>
      </c>
      <c r="D5028" s="70">
        <v>156.82</v>
      </c>
      <c r="E5028" s="6" t="s">
        <v>3340</v>
      </c>
    </row>
    <row r="5029" spans="1:5" ht="30" x14ac:dyDescent="0.25">
      <c r="A5029" s="67" t="s">
        <v>10076</v>
      </c>
      <c r="B5029" s="68" t="s">
        <v>10077</v>
      </c>
      <c r="C5029" s="69" t="s">
        <v>3343</v>
      </c>
      <c r="D5029" s="70">
        <v>202.39</v>
      </c>
      <c r="E5029" s="6" t="s">
        <v>3340</v>
      </c>
    </row>
    <row r="5030" spans="1:5" ht="30" x14ac:dyDescent="0.25">
      <c r="A5030" s="67" t="s">
        <v>10078</v>
      </c>
      <c r="B5030" s="68" t="s">
        <v>10079</v>
      </c>
      <c r="C5030" s="69" t="s">
        <v>3343</v>
      </c>
      <c r="D5030" s="70">
        <v>101.03</v>
      </c>
      <c r="E5030" s="6" t="s">
        <v>3340</v>
      </c>
    </row>
    <row r="5031" spans="1:5" ht="30" x14ac:dyDescent="0.25">
      <c r="A5031" s="67" t="s">
        <v>10080</v>
      </c>
      <c r="B5031" s="68" t="s">
        <v>10081</v>
      </c>
      <c r="C5031" s="69" t="s">
        <v>3343</v>
      </c>
      <c r="D5031" s="70">
        <v>76.84</v>
      </c>
      <c r="E5031" s="6" t="s">
        <v>3340</v>
      </c>
    </row>
    <row r="5032" spans="1:5" ht="30" x14ac:dyDescent="0.25">
      <c r="A5032" s="67" t="s">
        <v>10082</v>
      </c>
      <c r="B5032" s="68" t="s">
        <v>10083</v>
      </c>
      <c r="C5032" s="69" t="s">
        <v>3343</v>
      </c>
      <c r="D5032" s="70">
        <v>109.16</v>
      </c>
      <c r="E5032" s="6" t="s">
        <v>3340</v>
      </c>
    </row>
    <row r="5033" spans="1:5" ht="30" x14ac:dyDescent="0.25">
      <c r="A5033" s="67" t="s">
        <v>10084</v>
      </c>
      <c r="B5033" s="68" t="s">
        <v>10085</v>
      </c>
      <c r="C5033" s="69" t="s">
        <v>3343</v>
      </c>
      <c r="D5033" s="70">
        <v>109.19</v>
      </c>
      <c r="E5033" s="6" t="s">
        <v>3340</v>
      </c>
    </row>
    <row r="5034" spans="1:5" ht="15" x14ac:dyDescent="0.25">
      <c r="A5034" s="67" t="s">
        <v>10086</v>
      </c>
      <c r="B5034" s="68" t="s">
        <v>10087</v>
      </c>
      <c r="C5034" s="69"/>
      <c r="D5034" s="70"/>
      <c r="E5034" s="6" t="s">
        <v>3340</v>
      </c>
    </row>
    <row r="5035" spans="1:5" ht="30" x14ac:dyDescent="0.25">
      <c r="A5035" s="67" t="s">
        <v>10088</v>
      </c>
      <c r="B5035" s="68" t="s">
        <v>10089</v>
      </c>
      <c r="C5035" s="69" t="s">
        <v>3343</v>
      </c>
      <c r="D5035" s="70">
        <v>438.09</v>
      </c>
      <c r="E5035" s="6" t="s">
        <v>3340</v>
      </c>
    </row>
    <row r="5036" spans="1:5" ht="15" x14ac:dyDescent="0.25">
      <c r="A5036" s="67" t="s">
        <v>10090</v>
      </c>
      <c r="B5036" s="68" t="s">
        <v>10091</v>
      </c>
      <c r="C5036" s="69" t="s">
        <v>3343</v>
      </c>
      <c r="D5036" s="70">
        <v>305.45</v>
      </c>
      <c r="E5036" s="6" t="s">
        <v>3340</v>
      </c>
    </row>
    <row r="5037" spans="1:5" ht="15" x14ac:dyDescent="0.25">
      <c r="A5037" s="67" t="s">
        <v>10092</v>
      </c>
      <c r="B5037" s="68" t="s">
        <v>10093</v>
      </c>
      <c r="C5037" s="69" t="s">
        <v>3343</v>
      </c>
      <c r="D5037" s="70">
        <v>379.44</v>
      </c>
      <c r="E5037" s="6" t="s">
        <v>3340</v>
      </c>
    </row>
    <row r="5038" spans="1:5" ht="15" x14ac:dyDescent="0.25">
      <c r="A5038" s="67" t="s">
        <v>10094</v>
      </c>
      <c r="B5038" s="68" t="s">
        <v>10095</v>
      </c>
      <c r="C5038" s="69" t="s">
        <v>3343</v>
      </c>
      <c r="D5038" s="70">
        <v>529.97</v>
      </c>
      <c r="E5038" s="6" t="s">
        <v>3340</v>
      </c>
    </row>
    <row r="5039" spans="1:5" ht="30" x14ac:dyDescent="0.25">
      <c r="A5039" s="67" t="s">
        <v>10096</v>
      </c>
      <c r="B5039" s="68" t="s">
        <v>10097</v>
      </c>
      <c r="C5039" s="69" t="s">
        <v>3343</v>
      </c>
      <c r="D5039" s="70">
        <v>1751.52</v>
      </c>
      <c r="E5039" s="6" t="s">
        <v>3340</v>
      </c>
    </row>
    <row r="5040" spans="1:5" ht="15" x14ac:dyDescent="0.25">
      <c r="A5040" s="67" t="s">
        <v>10098</v>
      </c>
      <c r="B5040" s="68" t="s">
        <v>10099</v>
      </c>
      <c r="C5040" s="69" t="s">
        <v>3343</v>
      </c>
      <c r="D5040" s="70">
        <v>584.08000000000004</v>
      </c>
      <c r="E5040" s="6" t="s">
        <v>3340</v>
      </c>
    </row>
    <row r="5041" spans="1:5" ht="15" x14ac:dyDescent="0.25">
      <c r="A5041" s="67" t="s">
        <v>10100</v>
      </c>
      <c r="B5041" s="68" t="s">
        <v>10101</v>
      </c>
      <c r="C5041" s="69" t="s">
        <v>3343</v>
      </c>
      <c r="D5041" s="70">
        <v>476.56</v>
      </c>
      <c r="E5041" s="6" t="s">
        <v>3340</v>
      </c>
    </row>
    <row r="5042" spans="1:5" ht="15" x14ac:dyDescent="0.25">
      <c r="A5042" s="67" t="s">
        <v>10102</v>
      </c>
      <c r="B5042" s="68" t="s">
        <v>10103</v>
      </c>
      <c r="C5042" s="69" t="s">
        <v>3343</v>
      </c>
      <c r="D5042" s="70">
        <v>1102.4000000000001</v>
      </c>
      <c r="E5042" s="6" t="s">
        <v>3340</v>
      </c>
    </row>
    <row r="5043" spans="1:5" ht="30" x14ac:dyDescent="0.25">
      <c r="A5043" s="67" t="s">
        <v>10104</v>
      </c>
      <c r="B5043" s="68" t="s">
        <v>10105</v>
      </c>
      <c r="C5043" s="69" t="s">
        <v>3343</v>
      </c>
      <c r="D5043" s="70">
        <v>620.57000000000005</v>
      </c>
      <c r="E5043" s="6" t="s">
        <v>3340</v>
      </c>
    </row>
    <row r="5044" spans="1:5" ht="30" x14ac:dyDescent="0.25">
      <c r="A5044" s="67" t="s">
        <v>10106</v>
      </c>
      <c r="B5044" s="68" t="s">
        <v>10107</v>
      </c>
      <c r="C5044" s="69" t="s">
        <v>3343</v>
      </c>
      <c r="D5044" s="70">
        <v>418.07</v>
      </c>
      <c r="E5044" s="6" t="s">
        <v>3340</v>
      </c>
    </row>
    <row r="5045" spans="1:5" ht="15" x14ac:dyDescent="0.25">
      <c r="A5045" s="67" t="s">
        <v>10108</v>
      </c>
      <c r="B5045" s="68" t="s">
        <v>10109</v>
      </c>
      <c r="C5045" s="69"/>
      <c r="D5045" s="70"/>
      <c r="E5045" s="6" t="s">
        <v>3340</v>
      </c>
    </row>
    <row r="5046" spans="1:5" ht="15" x14ac:dyDescent="0.25">
      <c r="A5046" s="67" t="s">
        <v>10110</v>
      </c>
      <c r="B5046" s="68" t="s">
        <v>10111</v>
      </c>
      <c r="C5046" s="69" t="s">
        <v>3343</v>
      </c>
      <c r="D5046" s="70">
        <v>133.09</v>
      </c>
      <c r="E5046" s="6" t="s">
        <v>3340</v>
      </c>
    </row>
    <row r="5047" spans="1:5" ht="15" x14ac:dyDescent="0.25">
      <c r="A5047" s="67" t="s">
        <v>10112</v>
      </c>
      <c r="B5047" s="68" t="s">
        <v>10113</v>
      </c>
      <c r="C5047" s="69" t="s">
        <v>3343</v>
      </c>
      <c r="D5047" s="70">
        <v>163.66</v>
      </c>
      <c r="E5047" s="6" t="s">
        <v>3340</v>
      </c>
    </row>
    <row r="5048" spans="1:5" ht="15" x14ac:dyDescent="0.25">
      <c r="A5048" s="67" t="s">
        <v>10114</v>
      </c>
      <c r="B5048" s="68" t="s">
        <v>10115</v>
      </c>
      <c r="C5048" s="69" t="s">
        <v>3343</v>
      </c>
      <c r="D5048" s="70">
        <v>217.06</v>
      </c>
      <c r="E5048" s="6" t="s">
        <v>3340</v>
      </c>
    </row>
    <row r="5049" spans="1:5" ht="15" x14ac:dyDescent="0.25">
      <c r="A5049" s="67" t="s">
        <v>10116</v>
      </c>
      <c r="B5049" s="68" t="s">
        <v>10117</v>
      </c>
      <c r="C5049" s="69" t="s">
        <v>3343</v>
      </c>
      <c r="D5049" s="70">
        <v>254.17</v>
      </c>
      <c r="E5049" s="6" t="s">
        <v>3340</v>
      </c>
    </row>
    <row r="5050" spans="1:5" ht="15" x14ac:dyDescent="0.25">
      <c r="A5050" s="67" t="s">
        <v>10118</v>
      </c>
      <c r="B5050" s="68" t="s">
        <v>10119</v>
      </c>
      <c r="C5050" s="69" t="s">
        <v>3343</v>
      </c>
      <c r="D5050" s="70">
        <v>357.72</v>
      </c>
      <c r="E5050" s="6" t="s">
        <v>3340</v>
      </c>
    </row>
    <row r="5051" spans="1:5" ht="15" x14ac:dyDescent="0.25">
      <c r="A5051" s="67" t="s">
        <v>10120</v>
      </c>
      <c r="B5051" s="68" t="s">
        <v>10121</v>
      </c>
      <c r="C5051" s="69" t="s">
        <v>3343</v>
      </c>
      <c r="D5051" s="70">
        <v>610.38</v>
      </c>
      <c r="E5051" s="6" t="s">
        <v>3340</v>
      </c>
    </row>
    <row r="5052" spans="1:5" ht="15" x14ac:dyDescent="0.25">
      <c r="A5052" s="67" t="s">
        <v>10122</v>
      </c>
      <c r="B5052" s="68" t="s">
        <v>10123</v>
      </c>
      <c r="C5052" s="69" t="s">
        <v>3343</v>
      </c>
      <c r="D5052" s="70">
        <v>734.03</v>
      </c>
      <c r="E5052" s="6" t="s">
        <v>3340</v>
      </c>
    </row>
    <row r="5053" spans="1:5" ht="15" x14ac:dyDescent="0.25">
      <c r="A5053" s="67" t="s">
        <v>10124</v>
      </c>
      <c r="B5053" s="68" t="s">
        <v>10125</v>
      </c>
      <c r="C5053" s="69" t="s">
        <v>3343</v>
      </c>
      <c r="D5053" s="70">
        <v>125.56</v>
      </c>
      <c r="E5053" s="6" t="s">
        <v>3340</v>
      </c>
    </row>
    <row r="5054" spans="1:5" ht="15" x14ac:dyDescent="0.25">
      <c r="A5054" s="67" t="s">
        <v>10126</v>
      </c>
      <c r="B5054" s="68" t="s">
        <v>10127</v>
      </c>
      <c r="C5054" s="69" t="s">
        <v>3343</v>
      </c>
      <c r="D5054" s="70">
        <v>163.21</v>
      </c>
      <c r="E5054" s="6" t="s">
        <v>3340</v>
      </c>
    </row>
    <row r="5055" spans="1:5" ht="15" x14ac:dyDescent="0.25">
      <c r="A5055" s="67" t="s">
        <v>10128</v>
      </c>
      <c r="B5055" s="68" t="s">
        <v>10129</v>
      </c>
      <c r="C5055" s="69" t="s">
        <v>3343</v>
      </c>
      <c r="D5055" s="70">
        <v>197.38</v>
      </c>
      <c r="E5055" s="6" t="s">
        <v>3340</v>
      </c>
    </row>
    <row r="5056" spans="1:5" ht="15" x14ac:dyDescent="0.25">
      <c r="A5056" s="67" t="s">
        <v>10130</v>
      </c>
      <c r="B5056" s="68" t="s">
        <v>10131</v>
      </c>
      <c r="C5056" s="69" t="s">
        <v>3343</v>
      </c>
      <c r="D5056" s="70">
        <v>273.41000000000003</v>
      </c>
      <c r="E5056" s="6" t="s">
        <v>3340</v>
      </c>
    </row>
    <row r="5057" spans="1:5" ht="15" x14ac:dyDescent="0.25">
      <c r="A5057" s="67" t="s">
        <v>10132</v>
      </c>
      <c r="B5057" s="68" t="s">
        <v>10133</v>
      </c>
      <c r="C5057" s="69" t="s">
        <v>3343</v>
      </c>
      <c r="D5057" s="70">
        <v>426.35</v>
      </c>
      <c r="E5057" s="6" t="s">
        <v>3340</v>
      </c>
    </row>
    <row r="5058" spans="1:5" ht="15" x14ac:dyDescent="0.25">
      <c r="A5058" s="67" t="s">
        <v>10134</v>
      </c>
      <c r="B5058" s="68" t="s">
        <v>10135</v>
      </c>
      <c r="C5058" s="69" t="s">
        <v>3343</v>
      </c>
      <c r="D5058" s="70">
        <v>609.72</v>
      </c>
      <c r="E5058" s="6" t="s">
        <v>3340</v>
      </c>
    </row>
    <row r="5059" spans="1:5" ht="15" x14ac:dyDescent="0.25">
      <c r="A5059" s="67" t="s">
        <v>10136</v>
      </c>
      <c r="B5059" s="68" t="s">
        <v>10137</v>
      </c>
      <c r="C5059" s="69" t="s">
        <v>3343</v>
      </c>
      <c r="D5059" s="70">
        <v>1052.1500000000001</v>
      </c>
      <c r="E5059" s="6" t="s">
        <v>3340</v>
      </c>
    </row>
    <row r="5060" spans="1:5" ht="15" x14ac:dyDescent="0.25">
      <c r="A5060" s="67" t="s">
        <v>10138</v>
      </c>
      <c r="B5060" s="68" t="s">
        <v>10139</v>
      </c>
      <c r="C5060" s="69" t="s">
        <v>3343</v>
      </c>
      <c r="D5060" s="70">
        <v>120.03</v>
      </c>
      <c r="E5060" s="6" t="s">
        <v>3340</v>
      </c>
    </row>
    <row r="5061" spans="1:5" ht="15" x14ac:dyDescent="0.25">
      <c r="A5061" s="67" t="s">
        <v>10140</v>
      </c>
      <c r="B5061" s="68" t="s">
        <v>10141</v>
      </c>
      <c r="C5061" s="69" t="s">
        <v>3343</v>
      </c>
      <c r="D5061" s="70">
        <v>149.36000000000001</v>
      </c>
      <c r="E5061" s="6" t="s">
        <v>3340</v>
      </c>
    </row>
    <row r="5062" spans="1:5" ht="15" x14ac:dyDescent="0.25">
      <c r="A5062" s="67" t="s">
        <v>10142</v>
      </c>
      <c r="B5062" s="68" t="s">
        <v>10143</v>
      </c>
      <c r="C5062" s="69" t="s">
        <v>3343</v>
      </c>
      <c r="D5062" s="70">
        <v>182.87</v>
      </c>
      <c r="E5062" s="6" t="s">
        <v>3340</v>
      </c>
    </row>
    <row r="5063" spans="1:5" ht="15" x14ac:dyDescent="0.25">
      <c r="A5063" s="67" t="s">
        <v>10144</v>
      </c>
      <c r="B5063" s="68" t="s">
        <v>10145</v>
      </c>
      <c r="C5063" s="69" t="s">
        <v>3343</v>
      </c>
      <c r="D5063" s="70">
        <v>244.07</v>
      </c>
      <c r="E5063" s="6" t="s">
        <v>3340</v>
      </c>
    </row>
    <row r="5064" spans="1:5" ht="15" x14ac:dyDescent="0.25">
      <c r="A5064" s="67" t="s">
        <v>10146</v>
      </c>
      <c r="B5064" s="68" t="s">
        <v>10147</v>
      </c>
      <c r="C5064" s="69" t="s">
        <v>3343</v>
      </c>
      <c r="D5064" s="70">
        <v>379.35</v>
      </c>
      <c r="E5064" s="6" t="s">
        <v>3340</v>
      </c>
    </row>
    <row r="5065" spans="1:5" ht="30" x14ac:dyDescent="0.25">
      <c r="A5065" s="67" t="s">
        <v>10148</v>
      </c>
      <c r="B5065" s="68" t="s">
        <v>10149</v>
      </c>
      <c r="C5065" s="69" t="s">
        <v>3343</v>
      </c>
      <c r="D5065" s="70">
        <v>8115.18</v>
      </c>
      <c r="E5065" s="6" t="s">
        <v>3340</v>
      </c>
    </row>
    <row r="5066" spans="1:5" ht="30" x14ac:dyDescent="0.25">
      <c r="A5066" s="67" t="s">
        <v>10150</v>
      </c>
      <c r="B5066" s="68" t="s">
        <v>10151</v>
      </c>
      <c r="C5066" s="69" t="s">
        <v>3343</v>
      </c>
      <c r="D5066" s="70">
        <v>219.77</v>
      </c>
      <c r="E5066" s="6" t="s">
        <v>3340</v>
      </c>
    </row>
    <row r="5067" spans="1:5" ht="30" x14ac:dyDescent="0.25">
      <c r="A5067" s="67" t="s">
        <v>10152</v>
      </c>
      <c r="B5067" s="68" t="s">
        <v>10153</v>
      </c>
      <c r="C5067" s="69" t="s">
        <v>3343</v>
      </c>
      <c r="D5067" s="70">
        <v>612.70000000000005</v>
      </c>
      <c r="E5067" s="6" t="s">
        <v>3340</v>
      </c>
    </row>
    <row r="5068" spans="1:5" ht="15" x14ac:dyDescent="0.25">
      <c r="A5068" s="67" t="s">
        <v>10154</v>
      </c>
      <c r="B5068" s="68" t="s">
        <v>10155</v>
      </c>
      <c r="C5068" s="69" t="s">
        <v>3343</v>
      </c>
      <c r="D5068" s="70">
        <v>532.15</v>
      </c>
      <c r="E5068" s="6" t="s">
        <v>3340</v>
      </c>
    </row>
    <row r="5069" spans="1:5" ht="15" x14ac:dyDescent="0.25">
      <c r="A5069" s="67" t="s">
        <v>10156</v>
      </c>
      <c r="B5069" s="68" t="s">
        <v>10157</v>
      </c>
      <c r="C5069" s="69" t="s">
        <v>3343</v>
      </c>
      <c r="D5069" s="70">
        <v>1016.08</v>
      </c>
      <c r="E5069" s="6" t="s">
        <v>3340</v>
      </c>
    </row>
    <row r="5070" spans="1:5" ht="15" x14ac:dyDescent="0.25">
      <c r="A5070" s="67" t="s">
        <v>10158</v>
      </c>
      <c r="B5070" s="68" t="s">
        <v>10159</v>
      </c>
      <c r="C5070" s="69" t="s">
        <v>3343</v>
      </c>
      <c r="D5070" s="70">
        <v>439.58</v>
      </c>
      <c r="E5070" s="6" t="s">
        <v>3340</v>
      </c>
    </row>
    <row r="5071" spans="1:5" ht="30" x14ac:dyDescent="0.25">
      <c r="A5071" s="67" t="s">
        <v>10160</v>
      </c>
      <c r="B5071" s="68" t="s">
        <v>10161</v>
      </c>
      <c r="C5071" s="69" t="s">
        <v>3343</v>
      </c>
      <c r="D5071" s="70">
        <v>173.66</v>
      </c>
      <c r="E5071" s="6" t="s">
        <v>3340</v>
      </c>
    </row>
    <row r="5072" spans="1:5" ht="30" x14ac:dyDescent="0.25">
      <c r="A5072" s="67" t="s">
        <v>10162</v>
      </c>
      <c r="B5072" s="68" t="s">
        <v>10163</v>
      </c>
      <c r="C5072" s="69" t="s">
        <v>3343</v>
      </c>
      <c r="D5072" s="70">
        <v>6040.45</v>
      </c>
      <c r="E5072" s="6" t="s">
        <v>3340</v>
      </c>
    </row>
    <row r="5073" spans="1:5" ht="30" x14ac:dyDescent="0.25">
      <c r="A5073" s="67" t="s">
        <v>10164</v>
      </c>
      <c r="B5073" s="68" t="s">
        <v>10165</v>
      </c>
      <c r="C5073" s="69" t="s">
        <v>3343</v>
      </c>
      <c r="D5073" s="70">
        <v>1630.69</v>
      </c>
      <c r="E5073" s="6" t="s">
        <v>3340</v>
      </c>
    </row>
    <row r="5074" spans="1:5" ht="30" x14ac:dyDescent="0.25">
      <c r="A5074" s="67" t="s">
        <v>10166</v>
      </c>
      <c r="B5074" s="68" t="s">
        <v>10167</v>
      </c>
      <c r="C5074" s="69" t="s">
        <v>3343</v>
      </c>
      <c r="D5074" s="70">
        <v>456.09</v>
      </c>
      <c r="E5074" s="6" t="s">
        <v>3340</v>
      </c>
    </row>
    <row r="5075" spans="1:5" ht="30" x14ac:dyDescent="0.25">
      <c r="A5075" s="67" t="s">
        <v>10168</v>
      </c>
      <c r="B5075" s="68" t="s">
        <v>10169</v>
      </c>
      <c r="C5075" s="69" t="s">
        <v>3343</v>
      </c>
      <c r="D5075" s="70">
        <v>232.79</v>
      </c>
      <c r="E5075" s="6" t="s">
        <v>3340</v>
      </c>
    </row>
    <row r="5076" spans="1:5" ht="30" x14ac:dyDescent="0.25">
      <c r="A5076" s="67" t="s">
        <v>10170</v>
      </c>
      <c r="B5076" s="68" t="s">
        <v>10171</v>
      </c>
      <c r="C5076" s="69" t="s">
        <v>3343</v>
      </c>
      <c r="D5076" s="70">
        <v>317.74</v>
      </c>
      <c r="E5076" s="6" t="s">
        <v>3340</v>
      </c>
    </row>
    <row r="5077" spans="1:5" ht="30" x14ac:dyDescent="0.25">
      <c r="A5077" s="67" t="s">
        <v>10172</v>
      </c>
      <c r="B5077" s="68" t="s">
        <v>10173</v>
      </c>
      <c r="C5077" s="69" t="s">
        <v>3343</v>
      </c>
      <c r="D5077" s="70">
        <v>620.15</v>
      </c>
      <c r="E5077" s="6" t="s">
        <v>3340</v>
      </c>
    </row>
    <row r="5078" spans="1:5" ht="30" x14ac:dyDescent="0.25">
      <c r="A5078" s="67" t="s">
        <v>10174</v>
      </c>
      <c r="B5078" s="68" t="s">
        <v>10175</v>
      </c>
      <c r="C5078" s="69" t="s">
        <v>3343</v>
      </c>
      <c r="D5078" s="70">
        <v>807.75</v>
      </c>
      <c r="E5078" s="6" t="s">
        <v>3340</v>
      </c>
    </row>
    <row r="5079" spans="1:5" ht="30" x14ac:dyDescent="0.25">
      <c r="A5079" s="67" t="s">
        <v>10176</v>
      </c>
      <c r="B5079" s="68" t="s">
        <v>10177</v>
      </c>
      <c r="C5079" s="69" t="s">
        <v>3343</v>
      </c>
      <c r="D5079" s="70">
        <v>1300.08</v>
      </c>
      <c r="E5079" s="6" t="s">
        <v>3340</v>
      </c>
    </row>
    <row r="5080" spans="1:5" ht="30" x14ac:dyDescent="0.25">
      <c r="A5080" s="67" t="s">
        <v>10178</v>
      </c>
      <c r="B5080" s="68" t="s">
        <v>10179</v>
      </c>
      <c r="C5080" s="69" t="s">
        <v>3343</v>
      </c>
      <c r="D5080" s="70">
        <v>2288.4699999999998</v>
      </c>
      <c r="E5080" s="6" t="s">
        <v>3340</v>
      </c>
    </row>
    <row r="5081" spans="1:5" ht="30" x14ac:dyDescent="0.25">
      <c r="A5081" s="67" t="s">
        <v>10180</v>
      </c>
      <c r="B5081" s="68" t="s">
        <v>10181</v>
      </c>
      <c r="C5081" s="69" t="s">
        <v>3343</v>
      </c>
      <c r="D5081" s="70">
        <v>6629.76</v>
      </c>
      <c r="E5081" s="6" t="s">
        <v>3340</v>
      </c>
    </row>
    <row r="5082" spans="1:5" ht="30" x14ac:dyDescent="0.25">
      <c r="A5082" s="67" t="s">
        <v>10182</v>
      </c>
      <c r="B5082" s="68" t="s">
        <v>10183</v>
      </c>
      <c r="C5082" s="69" t="s">
        <v>3343</v>
      </c>
      <c r="D5082" s="70">
        <v>91.95</v>
      </c>
      <c r="E5082" s="6" t="s">
        <v>3340</v>
      </c>
    </row>
    <row r="5083" spans="1:5" ht="30" x14ac:dyDescent="0.25">
      <c r="A5083" s="67" t="s">
        <v>10184</v>
      </c>
      <c r="B5083" s="68" t="s">
        <v>10185</v>
      </c>
      <c r="C5083" s="69" t="s">
        <v>3343</v>
      </c>
      <c r="D5083" s="70">
        <v>115.55</v>
      </c>
      <c r="E5083" s="6" t="s">
        <v>3340</v>
      </c>
    </row>
    <row r="5084" spans="1:5" ht="30" x14ac:dyDescent="0.25">
      <c r="A5084" s="67" t="s">
        <v>10186</v>
      </c>
      <c r="B5084" s="68" t="s">
        <v>10187</v>
      </c>
      <c r="C5084" s="69" t="s">
        <v>3343</v>
      </c>
      <c r="D5084" s="70">
        <v>136.66999999999999</v>
      </c>
      <c r="E5084" s="6" t="s">
        <v>3340</v>
      </c>
    </row>
    <row r="5085" spans="1:5" ht="30" x14ac:dyDescent="0.25">
      <c r="A5085" s="67" t="s">
        <v>10188</v>
      </c>
      <c r="B5085" s="68" t="s">
        <v>10189</v>
      </c>
      <c r="C5085" s="69" t="s">
        <v>3343</v>
      </c>
      <c r="D5085" s="70">
        <v>147.99</v>
      </c>
      <c r="E5085" s="6" t="s">
        <v>3340</v>
      </c>
    </row>
    <row r="5086" spans="1:5" ht="30" x14ac:dyDescent="0.25">
      <c r="A5086" s="67" t="s">
        <v>10190</v>
      </c>
      <c r="B5086" s="68" t="s">
        <v>10191</v>
      </c>
      <c r="C5086" s="69" t="s">
        <v>3343</v>
      </c>
      <c r="D5086" s="70">
        <v>507.39</v>
      </c>
      <c r="E5086" s="6" t="s">
        <v>3340</v>
      </c>
    </row>
    <row r="5087" spans="1:5" ht="30" x14ac:dyDescent="0.25">
      <c r="A5087" s="67" t="s">
        <v>10192</v>
      </c>
      <c r="B5087" s="68" t="s">
        <v>10193</v>
      </c>
      <c r="C5087" s="69" t="s">
        <v>3343</v>
      </c>
      <c r="D5087" s="70">
        <v>722.12</v>
      </c>
      <c r="E5087" s="6" t="s">
        <v>3340</v>
      </c>
    </row>
    <row r="5088" spans="1:5" ht="45" x14ac:dyDescent="0.25">
      <c r="A5088" s="67" t="s">
        <v>10194</v>
      </c>
      <c r="B5088" s="68" t="s">
        <v>10195</v>
      </c>
      <c r="C5088" s="69" t="s">
        <v>3343</v>
      </c>
      <c r="D5088" s="70">
        <v>6293.61</v>
      </c>
      <c r="E5088" s="6" t="s">
        <v>3340</v>
      </c>
    </row>
    <row r="5089" spans="1:5" ht="30" x14ac:dyDescent="0.25">
      <c r="A5089" s="67" t="s">
        <v>10196</v>
      </c>
      <c r="B5089" s="68" t="s">
        <v>10197</v>
      </c>
      <c r="C5089" s="69" t="s">
        <v>3343</v>
      </c>
      <c r="D5089" s="70">
        <v>7443.8</v>
      </c>
      <c r="E5089" s="6" t="s">
        <v>3340</v>
      </c>
    </row>
    <row r="5090" spans="1:5" ht="15" x14ac:dyDescent="0.25">
      <c r="A5090" s="67" t="s">
        <v>10198</v>
      </c>
      <c r="B5090" s="68" t="s">
        <v>10199</v>
      </c>
      <c r="C5090" s="69" t="s">
        <v>3343</v>
      </c>
      <c r="D5090" s="70">
        <v>572.54999999999995</v>
      </c>
      <c r="E5090" s="6" t="s">
        <v>3340</v>
      </c>
    </row>
    <row r="5091" spans="1:5" ht="15" x14ac:dyDescent="0.25">
      <c r="A5091" s="67" t="s">
        <v>10200</v>
      </c>
      <c r="B5091" s="68" t="s">
        <v>10201</v>
      </c>
      <c r="C5091" s="69"/>
      <c r="D5091" s="70"/>
      <c r="E5091" s="6" t="s">
        <v>3340</v>
      </c>
    </row>
    <row r="5092" spans="1:5" ht="30" x14ac:dyDescent="0.25">
      <c r="A5092" s="67" t="s">
        <v>10202</v>
      </c>
      <c r="B5092" s="68" t="s">
        <v>10203</v>
      </c>
      <c r="C5092" s="69" t="s">
        <v>3343</v>
      </c>
      <c r="D5092" s="70">
        <v>1445.89</v>
      </c>
      <c r="E5092" s="6" t="s">
        <v>3340</v>
      </c>
    </row>
    <row r="5093" spans="1:5" ht="30" x14ac:dyDescent="0.25">
      <c r="A5093" s="67" t="s">
        <v>10204</v>
      </c>
      <c r="B5093" s="68" t="s">
        <v>10205</v>
      </c>
      <c r="C5093" s="69" t="s">
        <v>3343</v>
      </c>
      <c r="D5093" s="70">
        <v>2299.33</v>
      </c>
      <c r="E5093" s="6" t="s">
        <v>3340</v>
      </c>
    </row>
    <row r="5094" spans="1:5" ht="15" x14ac:dyDescent="0.25">
      <c r="A5094" s="67" t="s">
        <v>10206</v>
      </c>
      <c r="B5094" s="68" t="s">
        <v>10207</v>
      </c>
      <c r="C5094" s="69" t="s">
        <v>3343</v>
      </c>
      <c r="D5094" s="70">
        <v>1527.24</v>
      </c>
      <c r="E5094" s="6" t="s">
        <v>3340</v>
      </c>
    </row>
    <row r="5095" spans="1:5" ht="30" x14ac:dyDescent="0.25">
      <c r="A5095" s="67" t="s">
        <v>10208</v>
      </c>
      <c r="B5095" s="68" t="s">
        <v>10209</v>
      </c>
      <c r="C5095" s="69" t="s">
        <v>3343</v>
      </c>
      <c r="D5095" s="70">
        <v>3793.62</v>
      </c>
      <c r="E5095" s="6" t="s">
        <v>3340</v>
      </c>
    </row>
    <row r="5096" spans="1:5" ht="15" x14ac:dyDescent="0.25">
      <c r="A5096" s="67" t="s">
        <v>10210</v>
      </c>
      <c r="B5096" s="68" t="s">
        <v>10211</v>
      </c>
      <c r="C5096" s="69" t="s">
        <v>3343</v>
      </c>
      <c r="D5096" s="70">
        <v>1734.44</v>
      </c>
      <c r="E5096" s="6" t="s">
        <v>3340</v>
      </c>
    </row>
    <row r="5097" spans="1:5" ht="15" x14ac:dyDescent="0.25">
      <c r="A5097" s="67" t="s">
        <v>10212</v>
      </c>
      <c r="B5097" s="68" t="s">
        <v>10213</v>
      </c>
      <c r="C5097" s="69" t="s">
        <v>3343</v>
      </c>
      <c r="D5097" s="70">
        <v>2965.83</v>
      </c>
      <c r="E5097" s="6" t="s">
        <v>3340</v>
      </c>
    </row>
    <row r="5098" spans="1:5" ht="15" x14ac:dyDescent="0.25">
      <c r="A5098" s="67" t="s">
        <v>10214</v>
      </c>
      <c r="B5098" s="68" t="s">
        <v>10215</v>
      </c>
      <c r="C5098" s="69" t="s">
        <v>3343</v>
      </c>
      <c r="D5098" s="70">
        <v>1053.4100000000001</v>
      </c>
      <c r="E5098" s="6" t="s">
        <v>3340</v>
      </c>
    </row>
    <row r="5099" spans="1:5" ht="15" x14ac:dyDescent="0.25">
      <c r="A5099" s="67" t="s">
        <v>10216</v>
      </c>
      <c r="B5099" s="68" t="s">
        <v>10217</v>
      </c>
      <c r="C5099" s="69" t="s">
        <v>3343</v>
      </c>
      <c r="D5099" s="70">
        <v>939.04</v>
      </c>
      <c r="E5099" s="6" t="s">
        <v>3340</v>
      </c>
    </row>
    <row r="5100" spans="1:5" ht="30" x14ac:dyDescent="0.25">
      <c r="A5100" s="67" t="s">
        <v>10218</v>
      </c>
      <c r="B5100" s="68" t="s">
        <v>10219</v>
      </c>
      <c r="C5100" s="69" t="s">
        <v>3343</v>
      </c>
      <c r="D5100" s="70">
        <v>6304.46</v>
      </c>
      <c r="E5100" s="6" t="s">
        <v>3340</v>
      </c>
    </row>
    <row r="5101" spans="1:5" ht="30" x14ac:dyDescent="0.25">
      <c r="A5101" s="67" t="s">
        <v>10220</v>
      </c>
      <c r="B5101" s="68" t="s">
        <v>10221</v>
      </c>
      <c r="C5101" s="69" t="s">
        <v>3343</v>
      </c>
      <c r="D5101" s="70">
        <v>3013.75</v>
      </c>
      <c r="E5101" s="6" t="s">
        <v>3340</v>
      </c>
    </row>
    <row r="5102" spans="1:5" ht="15" x14ac:dyDescent="0.25">
      <c r="A5102" s="67" t="s">
        <v>10222</v>
      </c>
      <c r="B5102" s="68" t="s">
        <v>10223</v>
      </c>
      <c r="C5102" s="69" t="s">
        <v>3343</v>
      </c>
      <c r="D5102" s="70">
        <v>1111.29</v>
      </c>
      <c r="E5102" s="6" t="s">
        <v>3340</v>
      </c>
    </row>
    <row r="5103" spans="1:5" ht="30" x14ac:dyDescent="0.25">
      <c r="A5103" s="67" t="s">
        <v>10224</v>
      </c>
      <c r="B5103" s="68" t="s">
        <v>10225</v>
      </c>
      <c r="C5103" s="69" t="s">
        <v>3343</v>
      </c>
      <c r="D5103" s="70">
        <v>854.05</v>
      </c>
      <c r="E5103" s="6" t="s">
        <v>3340</v>
      </c>
    </row>
    <row r="5104" spans="1:5" ht="30" x14ac:dyDescent="0.25">
      <c r="A5104" s="67" t="s">
        <v>10226</v>
      </c>
      <c r="B5104" s="68" t="s">
        <v>10227</v>
      </c>
      <c r="C5104" s="69" t="s">
        <v>3343</v>
      </c>
      <c r="D5104" s="70">
        <v>5998.3</v>
      </c>
      <c r="E5104" s="6" t="s">
        <v>3340</v>
      </c>
    </row>
    <row r="5105" spans="1:5" ht="30" x14ac:dyDescent="0.25">
      <c r="A5105" s="67" t="s">
        <v>10228</v>
      </c>
      <c r="B5105" s="68" t="s">
        <v>10229</v>
      </c>
      <c r="C5105" s="69" t="s">
        <v>3343</v>
      </c>
      <c r="D5105" s="70">
        <v>2262.9499999999998</v>
      </c>
      <c r="E5105" s="6" t="s">
        <v>3340</v>
      </c>
    </row>
    <row r="5106" spans="1:5" ht="30" x14ac:dyDescent="0.25">
      <c r="A5106" s="67" t="s">
        <v>10230</v>
      </c>
      <c r="B5106" s="68" t="s">
        <v>10231</v>
      </c>
      <c r="C5106" s="69" t="s">
        <v>3343</v>
      </c>
      <c r="D5106" s="70">
        <v>3418.28</v>
      </c>
      <c r="E5106" s="6" t="s">
        <v>3340</v>
      </c>
    </row>
    <row r="5107" spans="1:5" ht="30" x14ac:dyDescent="0.25">
      <c r="A5107" s="67" t="s">
        <v>10232</v>
      </c>
      <c r="B5107" s="68" t="s">
        <v>10233</v>
      </c>
      <c r="C5107" s="69" t="s">
        <v>3343</v>
      </c>
      <c r="D5107" s="70">
        <v>2393.09</v>
      </c>
      <c r="E5107" s="6" t="s">
        <v>3340</v>
      </c>
    </row>
    <row r="5108" spans="1:5" ht="15" x14ac:dyDescent="0.25">
      <c r="A5108" s="67" t="s">
        <v>10234</v>
      </c>
      <c r="B5108" s="68" t="s">
        <v>10235</v>
      </c>
      <c r="C5108" s="69"/>
      <c r="D5108" s="70"/>
      <c r="E5108" s="6" t="s">
        <v>3340</v>
      </c>
    </row>
    <row r="5109" spans="1:5" ht="45" x14ac:dyDescent="0.25">
      <c r="A5109" s="67" t="s">
        <v>10236</v>
      </c>
      <c r="B5109" s="68" t="s">
        <v>10237</v>
      </c>
      <c r="C5109" s="69" t="s">
        <v>3343</v>
      </c>
      <c r="D5109" s="70">
        <v>112.96</v>
      </c>
      <c r="E5109" s="6" t="s">
        <v>3340</v>
      </c>
    </row>
    <row r="5110" spans="1:5" ht="45" x14ac:dyDescent="0.25">
      <c r="A5110" s="67" t="s">
        <v>10238</v>
      </c>
      <c r="B5110" s="68" t="s">
        <v>10239</v>
      </c>
      <c r="C5110" s="69" t="s">
        <v>3343</v>
      </c>
      <c r="D5110" s="70">
        <v>152.94999999999999</v>
      </c>
      <c r="E5110" s="6" t="s">
        <v>3340</v>
      </c>
    </row>
    <row r="5111" spans="1:5" ht="45" x14ac:dyDescent="0.25">
      <c r="A5111" s="67" t="s">
        <v>10240</v>
      </c>
      <c r="B5111" s="68" t="s">
        <v>10241</v>
      </c>
      <c r="C5111" s="69" t="s">
        <v>3343</v>
      </c>
      <c r="D5111" s="70">
        <v>218.53</v>
      </c>
      <c r="E5111" s="6" t="s">
        <v>3340</v>
      </c>
    </row>
    <row r="5112" spans="1:5" ht="45" x14ac:dyDescent="0.25">
      <c r="A5112" s="67" t="s">
        <v>10242</v>
      </c>
      <c r="B5112" s="68" t="s">
        <v>10243</v>
      </c>
      <c r="C5112" s="69" t="s">
        <v>3343</v>
      </c>
      <c r="D5112" s="70">
        <v>294.01</v>
      </c>
      <c r="E5112" s="6" t="s">
        <v>3340</v>
      </c>
    </row>
    <row r="5113" spans="1:5" ht="30" x14ac:dyDescent="0.25">
      <c r="A5113" s="67" t="s">
        <v>10244</v>
      </c>
      <c r="B5113" s="68" t="s">
        <v>10245</v>
      </c>
      <c r="C5113" s="69" t="s">
        <v>3343</v>
      </c>
      <c r="D5113" s="70">
        <v>567.20000000000005</v>
      </c>
      <c r="E5113" s="6" t="s">
        <v>3340</v>
      </c>
    </row>
    <row r="5114" spans="1:5" ht="15" x14ac:dyDescent="0.25">
      <c r="A5114" s="67" t="s">
        <v>10246</v>
      </c>
      <c r="B5114" s="68" t="s">
        <v>10247</v>
      </c>
      <c r="C5114" s="69"/>
      <c r="D5114" s="70"/>
      <c r="E5114" s="6" t="s">
        <v>3340</v>
      </c>
    </row>
    <row r="5115" spans="1:5" ht="30" x14ac:dyDescent="0.25">
      <c r="A5115" s="67" t="s">
        <v>10248</v>
      </c>
      <c r="B5115" s="68" t="s">
        <v>10249</v>
      </c>
      <c r="C5115" s="69" t="s">
        <v>3343</v>
      </c>
      <c r="D5115" s="70">
        <v>429.97</v>
      </c>
      <c r="E5115" s="6" t="s">
        <v>3340</v>
      </c>
    </row>
    <row r="5116" spans="1:5" ht="30" x14ac:dyDescent="0.25">
      <c r="A5116" s="67" t="s">
        <v>10250</v>
      </c>
      <c r="B5116" s="68" t="s">
        <v>10251</v>
      </c>
      <c r="C5116" s="69" t="s">
        <v>3343</v>
      </c>
      <c r="D5116" s="70">
        <v>556.67999999999995</v>
      </c>
      <c r="E5116" s="6" t="s">
        <v>3340</v>
      </c>
    </row>
    <row r="5117" spans="1:5" ht="30" x14ac:dyDescent="0.25">
      <c r="A5117" s="67" t="s">
        <v>10252</v>
      </c>
      <c r="B5117" s="68" t="s">
        <v>10253</v>
      </c>
      <c r="C5117" s="69" t="s">
        <v>3343</v>
      </c>
      <c r="D5117" s="70">
        <v>1012.31</v>
      </c>
      <c r="E5117" s="6" t="s">
        <v>3340</v>
      </c>
    </row>
    <row r="5118" spans="1:5" ht="30" x14ac:dyDescent="0.25">
      <c r="A5118" s="67" t="s">
        <v>10254</v>
      </c>
      <c r="B5118" s="68" t="s">
        <v>10255</v>
      </c>
      <c r="C5118" s="69" t="s">
        <v>3343</v>
      </c>
      <c r="D5118" s="70">
        <v>1368.73</v>
      </c>
      <c r="E5118" s="6" t="s">
        <v>3340</v>
      </c>
    </row>
    <row r="5119" spans="1:5" ht="15" x14ac:dyDescent="0.25">
      <c r="A5119" s="67" t="s">
        <v>10256</v>
      </c>
      <c r="B5119" s="68" t="s">
        <v>10257</v>
      </c>
      <c r="C5119" s="69"/>
      <c r="D5119" s="70"/>
      <c r="E5119" s="6" t="s">
        <v>3340</v>
      </c>
    </row>
    <row r="5120" spans="1:5" ht="30" x14ac:dyDescent="0.25">
      <c r="A5120" s="67" t="s">
        <v>10258</v>
      </c>
      <c r="B5120" s="68" t="s">
        <v>10259</v>
      </c>
      <c r="C5120" s="69" t="s">
        <v>3343</v>
      </c>
      <c r="D5120" s="70">
        <v>570.12</v>
      </c>
      <c r="E5120" s="6" t="s">
        <v>3340</v>
      </c>
    </row>
    <row r="5121" spans="1:5" ht="15" x14ac:dyDescent="0.25">
      <c r="A5121" s="67" t="s">
        <v>10260</v>
      </c>
      <c r="B5121" s="68" t="s">
        <v>10261</v>
      </c>
      <c r="C5121" s="69"/>
      <c r="D5121" s="70"/>
      <c r="E5121" s="6" t="s">
        <v>3340</v>
      </c>
    </row>
    <row r="5122" spans="1:5" ht="30" x14ac:dyDescent="0.25">
      <c r="A5122" s="67" t="s">
        <v>10262</v>
      </c>
      <c r="B5122" s="68" t="s">
        <v>10263</v>
      </c>
      <c r="C5122" s="69" t="s">
        <v>3343</v>
      </c>
      <c r="D5122" s="70">
        <v>604.89</v>
      </c>
      <c r="E5122" s="6" t="s">
        <v>3340</v>
      </c>
    </row>
    <row r="5123" spans="1:5" ht="15" x14ac:dyDescent="0.25">
      <c r="A5123" s="67" t="s">
        <v>10264</v>
      </c>
      <c r="B5123" s="68" t="s">
        <v>10265</v>
      </c>
      <c r="C5123" s="69" t="s">
        <v>3343</v>
      </c>
      <c r="D5123" s="70">
        <v>204.17</v>
      </c>
      <c r="E5123" s="6" t="s">
        <v>3340</v>
      </c>
    </row>
    <row r="5124" spans="1:5" ht="30" x14ac:dyDescent="0.25">
      <c r="A5124" s="67" t="s">
        <v>10266</v>
      </c>
      <c r="B5124" s="68" t="s">
        <v>10267</v>
      </c>
      <c r="C5124" s="69" t="s">
        <v>3343</v>
      </c>
      <c r="D5124" s="70">
        <v>256.23</v>
      </c>
      <c r="E5124" s="6" t="s">
        <v>3340</v>
      </c>
    </row>
    <row r="5125" spans="1:5" ht="45" x14ac:dyDescent="0.25">
      <c r="A5125" s="67" t="s">
        <v>10268</v>
      </c>
      <c r="B5125" s="68" t="s">
        <v>10269</v>
      </c>
      <c r="C5125" s="69" t="s">
        <v>3343</v>
      </c>
      <c r="D5125" s="70">
        <v>11685.79</v>
      </c>
      <c r="E5125" s="6" t="s">
        <v>3340</v>
      </c>
    </row>
    <row r="5126" spans="1:5" ht="15" x14ac:dyDescent="0.25">
      <c r="A5126" s="67" t="s">
        <v>10270</v>
      </c>
      <c r="B5126" s="68" t="s">
        <v>10271</v>
      </c>
      <c r="C5126" s="69"/>
      <c r="D5126" s="70"/>
      <c r="E5126" s="6" t="s">
        <v>3340</v>
      </c>
    </row>
    <row r="5127" spans="1:5" ht="30" x14ac:dyDescent="0.25">
      <c r="A5127" s="67" t="s">
        <v>10272</v>
      </c>
      <c r="B5127" s="68" t="s">
        <v>10273</v>
      </c>
      <c r="C5127" s="69" t="s">
        <v>3343</v>
      </c>
      <c r="D5127" s="70">
        <v>3180.16</v>
      </c>
      <c r="E5127" s="6" t="s">
        <v>3340</v>
      </c>
    </row>
    <row r="5128" spans="1:5" ht="15" x14ac:dyDescent="0.25">
      <c r="A5128" s="67" t="s">
        <v>10274</v>
      </c>
      <c r="B5128" s="68" t="s">
        <v>10275</v>
      </c>
      <c r="C5128" s="69" t="s">
        <v>3343</v>
      </c>
      <c r="D5128" s="70">
        <v>1219.27</v>
      </c>
      <c r="E5128" s="6" t="s">
        <v>3340</v>
      </c>
    </row>
    <row r="5129" spans="1:5" ht="30" x14ac:dyDescent="0.25">
      <c r="A5129" s="67" t="s">
        <v>10276</v>
      </c>
      <c r="B5129" s="68" t="s">
        <v>10277</v>
      </c>
      <c r="C5129" s="69" t="s">
        <v>3343</v>
      </c>
      <c r="D5129" s="70">
        <v>1274.83</v>
      </c>
      <c r="E5129" s="6" t="s">
        <v>3340</v>
      </c>
    </row>
    <row r="5130" spans="1:5" ht="30" x14ac:dyDescent="0.25">
      <c r="A5130" s="67" t="s">
        <v>10278</v>
      </c>
      <c r="B5130" s="68" t="s">
        <v>10279</v>
      </c>
      <c r="C5130" s="69" t="s">
        <v>3343</v>
      </c>
      <c r="D5130" s="70">
        <v>1720.89</v>
      </c>
      <c r="E5130" s="6" t="s">
        <v>3340</v>
      </c>
    </row>
    <row r="5131" spans="1:5" ht="30" x14ac:dyDescent="0.25">
      <c r="A5131" s="67" t="s">
        <v>10280</v>
      </c>
      <c r="B5131" s="68" t="s">
        <v>10281</v>
      </c>
      <c r="C5131" s="69" t="s">
        <v>3343</v>
      </c>
      <c r="D5131" s="70">
        <v>2483.91</v>
      </c>
      <c r="E5131" s="6" t="s">
        <v>3340</v>
      </c>
    </row>
    <row r="5132" spans="1:5" ht="30" x14ac:dyDescent="0.25">
      <c r="A5132" s="67" t="s">
        <v>10282</v>
      </c>
      <c r="B5132" s="68" t="s">
        <v>10283</v>
      </c>
      <c r="C5132" s="69" t="s">
        <v>3343</v>
      </c>
      <c r="D5132" s="70">
        <v>7225.91</v>
      </c>
      <c r="E5132" s="6" t="s">
        <v>3340</v>
      </c>
    </row>
    <row r="5133" spans="1:5" ht="30" x14ac:dyDescent="0.25">
      <c r="A5133" s="67" t="s">
        <v>10284</v>
      </c>
      <c r="B5133" s="68" t="s">
        <v>10285</v>
      </c>
      <c r="C5133" s="69" t="s">
        <v>3343</v>
      </c>
      <c r="D5133" s="70">
        <v>1328.61</v>
      </c>
      <c r="E5133" s="6" t="s">
        <v>3340</v>
      </c>
    </row>
    <row r="5134" spans="1:5" ht="30" x14ac:dyDescent="0.25">
      <c r="A5134" s="67" t="s">
        <v>10286</v>
      </c>
      <c r="B5134" s="68" t="s">
        <v>10287</v>
      </c>
      <c r="C5134" s="69" t="s">
        <v>3343</v>
      </c>
      <c r="D5134" s="70">
        <v>2112.04</v>
      </c>
      <c r="E5134" s="6" t="s">
        <v>3340</v>
      </c>
    </row>
    <row r="5135" spans="1:5" ht="15" x14ac:dyDescent="0.25">
      <c r="A5135" s="67" t="s">
        <v>10288</v>
      </c>
      <c r="B5135" s="68" t="s">
        <v>10289</v>
      </c>
      <c r="C5135" s="69" t="s">
        <v>3343</v>
      </c>
      <c r="D5135" s="70">
        <v>1113.92</v>
      </c>
      <c r="E5135" s="6" t="s">
        <v>3340</v>
      </c>
    </row>
    <row r="5136" spans="1:5" ht="30" x14ac:dyDescent="0.25">
      <c r="A5136" s="67" t="s">
        <v>10290</v>
      </c>
      <c r="B5136" s="68" t="s">
        <v>10291</v>
      </c>
      <c r="C5136" s="69" t="s">
        <v>3343</v>
      </c>
      <c r="D5136" s="70">
        <v>2936.41</v>
      </c>
      <c r="E5136" s="6" t="s">
        <v>3340</v>
      </c>
    </row>
    <row r="5137" spans="1:5" ht="15" x14ac:dyDescent="0.25">
      <c r="A5137" s="67" t="s">
        <v>10292</v>
      </c>
      <c r="B5137" s="68" t="s">
        <v>10293</v>
      </c>
      <c r="C5137" s="69"/>
      <c r="D5137" s="70"/>
      <c r="E5137" s="6" t="s">
        <v>3340</v>
      </c>
    </row>
    <row r="5138" spans="1:5" ht="15" x14ac:dyDescent="0.25">
      <c r="A5138" s="67" t="s">
        <v>10294</v>
      </c>
      <c r="B5138" s="68" t="s">
        <v>10295</v>
      </c>
      <c r="C5138" s="69" t="s">
        <v>3343</v>
      </c>
      <c r="D5138" s="70">
        <v>36.17</v>
      </c>
      <c r="E5138" s="6" t="s">
        <v>3340</v>
      </c>
    </row>
    <row r="5139" spans="1:5" ht="30" x14ac:dyDescent="0.25">
      <c r="A5139" s="67" t="s">
        <v>10296</v>
      </c>
      <c r="B5139" s="68" t="s">
        <v>10297</v>
      </c>
      <c r="C5139" s="69" t="s">
        <v>3343</v>
      </c>
      <c r="D5139" s="70">
        <v>77.27</v>
      </c>
      <c r="E5139" s="6" t="s">
        <v>3340</v>
      </c>
    </row>
    <row r="5140" spans="1:5" ht="15" x14ac:dyDescent="0.25">
      <c r="A5140" s="67" t="s">
        <v>10298</v>
      </c>
      <c r="B5140" s="68" t="s">
        <v>10299</v>
      </c>
      <c r="C5140" s="69"/>
      <c r="D5140" s="70"/>
      <c r="E5140" s="6" t="s">
        <v>3340</v>
      </c>
    </row>
    <row r="5141" spans="1:5" ht="15" x14ac:dyDescent="0.25">
      <c r="A5141" s="67" t="s">
        <v>10300</v>
      </c>
      <c r="B5141" s="68" t="s">
        <v>10301</v>
      </c>
      <c r="C5141" s="69" t="s">
        <v>3343</v>
      </c>
      <c r="D5141" s="70">
        <v>138.02000000000001</v>
      </c>
      <c r="E5141" s="6" t="s">
        <v>3340</v>
      </c>
    </row>
    <row r="5142" spans="1:5" ht="15" x14ac:dyDescent="0.25">
      <c r="A5142" s="67" t="s">
        <v>10302</v>
      </c>
      <c r="B5142" s="68" t="s">
        <v>10303</v>
      </c>
      <c r="C5142" s="69" t="s">
        <v>3343</v>
      </c>
      <c r="D5142" s="70">
        <v>604.94000000000005</v>
      </c>
      <c r="E5142" s="6" t="s">
        <v>3340</v>
      </c>
    </row>
    <row r="5143" spans="1:5" ht="30" x14ac:dyDescent="0.25">
      <c r="A5143" s="67" t="s">
        <v>10304</v>
      </c>
      <c r="B5143" s="68" t="s">
        <v>10305</v>
      </c>
      <c r="C5143" s="69" t="s">
        <v>3343</v>
      </c>
      <c r="D5143" s="70">
        <v>555.16999999999996</v>
      </c>
      <c r="E5143" s="6" t="s">
        <v>3340</v>
      </c>
    </row>
    <row r="5144" spans="1:5" ht="30" x14ac:dyDescent="0.25">
      <c r="A5144" s="67" t="s">
        <v>10306</v>
      </c>
      <c r="B5144" s="68" t="s">
        <v>10307</v>
      </c>
      <c r="C5144" s="69" t="s">
        <v>3343</v>
      </c>
      <c r="D5144" s="70">
        <v>41.38</v>
      </c>
      <c r="E5144" s="6" t="s">
        <v>3340</v>
      </c>
    </row>
    <row r="5145" spans="1:5" ht="30" x14ac:dyDescent="0.25">
      <c r="A5145" s="67" t="s">
        <v>10308</v>
      </c>
      <c r="B5145" s="68" t="s">
        <v>10309</v>
      </c>
      <c r="C5145" s="69" t="s">
        <v>3343</v>
      </c>
      <c r="D5145" s="70">
        <v>670.96</v>
      </c>
      <c r="E5145" s="6" t="s">
        <v>3340</v>
      </c>
    </row>
    <row r="5146" spans="1:5" ht="30" x14ac:dyDescent="0.25">
      <c r="A5146" s="67" t="s">
        <v>10310</v>
      </c>
      <c r="B5146" s="68" t="s">
        <v>10311</v>
      </c>
      <c r="C5146" s="69" t="s">
        <v>3343</v>
      </c>
      <c r="D5146" s="70">
        <v>344.02</v>
      </c>
      <c r="E5146" s="6" t="s">
        <v>3340</v>
      </c>
    </row>
    <row r="5147" spans="1:5" ht="30" x14ac:dyDescent="0.25">
      <c r="A5147" s="67" t="s">
        <v>10312</v>
      </c>
      <c r="B5147" s="68" t="s">
        <v>10313</v>
      </c>
      <c r="C5147" s="69" t="s">
        <v>3343</v>
      </c>
      <c r="D5147" s="70">
        <v>121.86</v>
      </c>
      <c r="E5147" s="6" t="s">
        <v>3340</v>
      </c>
    </row>
    <row r="5148" spans="1:5" ht="15" x14ac:dyDescent="0.25">
      <c r="A5148" s="67" t="s">
        <v>10314</v>
      </c>
      <c r="B5148" s="68" t="s">
        <v>10315</v>
      </c>
      <c r="C5148" s="69" t="s">
        <v>3343</v>
      </c>
      <c r="D5148" s="70">
        <v>4086.65</v>
      </c>
      <c r="E5148" s="6" t="s">
        <v>3340</v>
      </c>
    </row>
    <row r="5149" spans="1:5" ht="15" x14ac:dyDescent="0.25">
      <c r="A5149" s="67" t="s">
        <v>10316</v>
      </c>
      <c r="B5149" s="68" t="s">
        <v>10317</v>
      </c>
      <c r="C5149" s="69" t="s">
        <v>3343</v>
      </c>
      <c r="D5149" s="70">
        <v>145.72999999999999</v>
      </c>
      <c r="E5149" s="6" t="s">
        <v>3340</v>
      </c>
    </row>
    <row r="5150" spans="1:5" ht="30" x14ac:dyDescent="0.25">
      <c r="A5150" s="67" t="s">
        <v>10318</v>
      </c>
      <c r="B5150" s="68" t="s">
        <v>10319</v>
      </c>
      <c r="C5150" s="69" t="s">
        <v>3343</v>
      </c>
      <c r="D5150" s="70">
        <v>510.93</v>
      </c>
      <c r="E5150" s="6" t="s">
        <v>3340</v>
      </c>
    </row>
    <row r="5151" spans="1:5" ht="30" x14ac:dyDescent="0.25">
      <c r="A5151" s="67" t="s">
        <v>10320</v>
      </c>
      <c r="B5151" s="68" t="s">
        <v>10321</v>
      </c>
      <c r="C5151" s="69" t="s">
        <v>3343</v>
      </c>
      <c r="D5151" s="70">
        <v>415.12</v>
      </c>
      <c r="E5151" s="6" t="s">
        <v>3340</v>
      </c>
    </row>
    <row r="5152" spans="1:5" ht="30" x14ac:dyDescent="0.25">
      <c r="A5152" s="67" t="s">
        <v>10322</v>
      </c>
      <c r="B5152" s="68" t="s">
        <v>10323</v>
      </c>
      <c r="C5152" s="69" t="s">
        <v>3343</v>
      </c>
      <c r="D5152" s="70">
        <v>489.93</v>
      </c>
      <c r="E5152" s="6" t="s">
        <v>3340</v>
      </c>
    </row>
    <row r="5153" spans="1:5" ht="15" x14ac:dyDescent="0.25">
      <c r="A5153" s="67" t="s">
        <v>10324</v>
      </c>
      <c r="B5153" s="68" t="s">
        <v>10325</v>
      </c>
      <c r="C5153" s="69"/>
      <c r="D5153" s="70"/>
      <c r="E5153" s="6" t="s">
        <v>3340</v>
      </c>
    </row>
    <row r="5154" spans="1:5" ht="15" x14ac:dyDescent="0.25">
      <c r="A5154" s="67" t="s">
        <v>10326</v>
      </c>
      <c r="B5154" s="68" t="s">
        <v>10327</v>
      </c>
      <c r="C5154" s="69"/>
      <c r="D5154" s="70"/>
      <c r="E5154" s="6" t="s">
        <v>3340</v>
      </c>
    </row>
    <row r="5155" spans="1:5" ht="15" x14ac:dyDescent="0.25">
      <c r="A5155" s="67" t="s">
        <v>10328</v>
      </c>
      <c r="B5155" s="68" t="s">
        <v>10329</v>
      </c>
      <c r="C5155" s="69" t="s">
        <v>3343</v>
      </c>
      <c r="D5155" s="70">
        <v>9827.15</v>
      </c>
      <c r="E5155" s="6" t="s">
        <v>3340</v>
      </c>
    </row>
    <row r="5156" spans="1:5" ht="15" x14ac:dyDescent="0.25">
      <c r="A5156" s="67" t="s">
        <v>10330</v>
      </c>
      <c r="B5156" s="68" t="s">
        <v>10331</v>
      </c>
      <c r="C5156" s="69" t="s">
        <v>3343</v>
      </c>
      <c r="D5156" s="70">
        <v>11319.31</v>
      </c>
      <c r="E5156" s="6" t="s">
        <v>3340</v>
      </c>
    </row>
    <row r="5157" spans="1:5" ht="30" x14ac:dyDescent="0.25">
      <c r="A5157" s="67" t="s">
        <v>10332</v>
      </c>
      <c r="B5157" s="68" t="s">
        <v>10333</v>
      </c>
      <c r="C5157" s="69" t="s">
        <v>3343</v>
      </c>
      <c r="D5157" s="70">
        <v>1100.5</v>
      </c>
      <c r="E5157" s="6" t="s">
        <v>3340</v>
      </c>
    </row>
    <row r="5158" spans="1:5" ht="30" x14ac:dyDescent="0.25">
      <c r="A5158" s="67" t="s">
        <v>10334</v>
      </c>
      <c r="B5158" s="68" t="s">
        <v>10335</v>
      </c>
      <c r="C5158" s="69" t="s">
        <v>3343</v>
      </c>
      <c r="D5158" s="70">
        <v>1974.04</v>
      </c>
      <c r="E5158" s="6" t="s">
        <v>3340</v>
      </c>
    </row>
    <row r="5159" spans="1:5" ht="30" x14ac:dyDescent="0.25">
      <c r="A5159" s="67" t="s">
        <v>10336</v>
      </c>
      <c r="B5159" s="68" t="s">
        <v>10337</v>
      </c>
      <c r="C5159" s="69" t="s">
        <v>3343</v>
      </c>
      <c r="D5159" s="70">
        <v>2978.01</v>
      </c>
      <c r="E5159" s="6" t="s">
        <v>3340</v>
      </c>
    </row>
    <row r="5160" spans="1:5" ht="30" x14ac:dyDescent="0.25">
      <c r="A5160" s="67" t="s">
        <v>10338</v>
      </c>
      <c r="B5160" s="68" t="s">
        <v>10339</v>
      </c>
      <c r="C5160" s="69" t="s">
        <v>3343</v>
      </c>
      <c r="D5160" s="70">
        <v>5426</v>
      </c>
      <c r="E5160" s="6" t="s">
        <v>3340</v>
      </c>
    </row>
    <row r="5161" spans="1:5" ht="45" x14ac:dyDescent="0.25">
      <c r="A5161" s="67" t="s">
        <v>10340</v>
      </c>
      <c r="B5161" s="68" t="s">
        <v>10341</v>
      </c>
      <c r="C5161" s="69" t="s">
        <v>3343</v>
      </c>
      <c r="D5161" s="70">
        <v>6901.52</v>
      </c>
      <c r="E5161" s="6" t="s">
        <v>3340</v>
      </c>
    </row>
    <row r="5162" spans="1:5" ht="45" x14ac:dyDescent="0.25">
      <c r="A5162" s="67" t="s">
        <v>10342</v>
      </c>
      <c r="B5162" s="68" t="s">
        <v>10343</v>
      </c>
      <c r="C5162" s="69" t="s">
        <v>3343</v>
      </c>
      <c r="D5162" s="70">
        <v>14328.96</v>
      </c>
      <c r="E5162" s="6" t="s">
        <v>3340</v>
      </c>
    </row>
    <row r="5163" spans="1:5" ht="30" x14ac:dyDescent="0.25">
      <c r="A5163" s="67" t="s">
        <v>10344</v>
      </c>
      <c r="B5163" s="68" t="s">
        <v>10345</v>
      </c>
      <c r="C5163" s="69" t="s">
        <v>3343</v>
      </c>
      <c r="D5163" s="70">
        <v>965.2</v>
      </c>
      <c r="E5163" s="6" t="s">
        <v>3340</v>
      </c>
    </row>
    <row r="5164" spans="1:5" ht="30" x14ac:dyDescent="0.25">
      <c r="A5164" s="67" t="s">
        <v>10346</v>
      </c>
      <c r="B5164" s="68" t="s">
        <v>10347</v>
      </c>
      <c r="C5164" s="69" t="s">
        <v>3343</v>
      </c>
      <c r="D5164" s="70">
        <v>628.73</v>
      </c>
      <c r="E5164" s="6" t="s">
        <v>3340</v>
      </c>
    </row>
    <row r="5165" spans="1:5" ht="15" x14ac:dyDescent="0.25">
      <c r="A5165" s="67" t="s">
        <v>10348</v>
      </c>
      <c r="B5165" s="68" t="s">
        <v>10349</v>
      </c>
      <c r="C5165" s="69"/>
      <c r="D5165" s="70"/>
      <c r="E5165" s="6" t="s">
        <v>3340</v>
      </c>
    </row>
    <row r="5166" spans="1:5" ht="15" x14ac:dyDescent="0.25">
      <c r="A5166" s="67" t="s">
        <v>10350</v>
      </c>
      <c r="B5166" s="68" t="s">
        <v>10351</v>
      </c>
      <c r="C5166" s="69" t="s">
        <v>3654</v>
      </c>
      <c r="D5166" s="70">
        <v>5343.74</v>
      </c>
      <c r="E5166" s="6" t="s">
        <v>3340</v>
      </c>
    </row>
    <row r="5167" spans="1:5" ht="15" x14ac:dyDescent="0.25">
      <c r="A5167" s="67" t="s">
        <v>10352</v>
      </c>
      <c r="B5167" s="68" t="s">
        <v>10353</v>
      </c>
      <c r="C5167" s="69" t="s">
        <v>3654</v>
      </c>
      <c r="D5167" s="70">
        <v>7459.07</v>
      </c>
      <c r="E5167" s="6" t="s">
        <v>3340</v>
      </c>
    </row>
    <row r="5168" spans="1:5" ht="15" x14ac:dyDescent="0.25">
      <c r="A5168" s="67" t="s">
        <v>10354</v>
      </c>
      <c r="B5168" s="68" t="s">
        <v>10355</v>
      </c>
      <c r="C5168" s="69" t="s">
        <v>3654</v>
      </c>
      <c r="D5168" s="70">
        <v>13462.4</v>
      </c>
      <c r="E5168" s="6" t="s">
        <v>3340</v>
      </c>
    </row>
    <row r="5169" spans="1:5" ht="15" x14ac:dyDescent="0.25">
      <c r="A5169" s="67" t="s">
        <v>10356</v>
      </c>
      <c r="B5169" s="68" t="s">
        <v>10357</v>
      </c>
      <c r="C5169" s="69"/>
      <c r="D5169" s="70"/>
      <c r="E5169" s="6" t="s">
        <v>3340</v>
      </c>
    </row>
    <row r="5170" spans="1:5" ht="45" x14ac:dyDescent="0.25">
      <c r="A5170" s="67" t="s">
        <v>10358</v>
      </c>
      <c r="B5170" s="68" t="s">
        <v>10359</v>
      </c>
      <c r="C5170" s="69" t="s">
        <v>3451</v>
      </c>
      <c r="D5170" s="70">
        <v>22039.14</v>
      </c>
      <c r="E5170" s="6" t="s">
        <v>3340</v>
      </c>
    </row>
    <row r="5171" spans="1:5" ht="45" x14ac:dyDescent="0.25">
      <c r="A5171" s="67" t="s">
        <v>10360</v>
      </c>
      <c r="B5171" s="68" t="s">
        <v>10361</v>
      </c>
      <c r="C5171" s="69" t="s">
        <v>3451</v>
      </c>
      <c r="D5171" s="70">
        <v>43293.51</v>
      </c>
      <c r="E5171" s="6" t="s">
        <v>3340</v>
      </c>
    </row>
    <row r="5172" spans="1:5" ht="15" x14ac:dyDescent="0.25">
      <c r="A5172" s="67" t="s">
        <v>10362</v>
      </c>
      <c r="B5172" s="68" t="s">
        <v>10363</v>
      </c>
      <c r="C5172" s="69"/>
      <c r="D5172" s="70"/>
      <c r="E5172" s="6" t="s">
        <v>3340</v>
      </c>
    </row>
    <row r="5173" spans="1:5" ht="15" x14ac:dyDescent="0.25">
      <c r="A5173" s="67" t="s">
        <v>10364</v>
      </c>
      <c r="B5173" s="68" t="s">
        <v>10365</v>
      </c>
      <c r="C5173" s="69" t="s">
        <v>3343</v>
      </c>
      <c r="D5173" s="70">
        <v>107.77</v>
      </c>
      <c r="E5173" s="6" t="s">
        <v>3340</v>
      </c>
    </row>
    <row r="5174" spans="1:5" ht="15" x14ac:dyDescent="0.25">
      <c r="A5174" s="67" t="s">
        <v>10366</v>
      </c>
      <c r="B5174" s="68" t="s">
        <v>10367</v>
      </c>
      <c r="C5174" s="69" t="s">
        <v>3343</v>
      </c>
      <c r="D5174" s="70">
        <v>142.08000000000001</v>
      </c>
      <c r="E5174" s="6" t="s">
        <v>3340</v>
      </c>
    </row>
    <row r="5175" spans="1:5" ht="15" x14ac:dyDescent="0.25">
      <c r="A5175" s="67" t="s">
        <v>10368</v>
      </c>
      <c r="B5175" s="68" t="s">
        <v>10369</v>
      </c>
      <c r="C5175" s="69" t="s">
        <v>3343</v>
      </c>
      <c r="D5175" s="70">
        <v>256.5</v>
      </c>
      <c r="E5175" s="6" t="s">
        <v>3340</v>
      </c>
    </row>
    <row r="5176" spans="1:5" ht="15" x14ac:dyDescent="0.25">
      <c r="A5176" s="67" t="s">
        <v>10370</v>
      </c>
      <c r="B5176" s="68" t="s">
        <v>10371</v>
      </c>
      <c r="C5176" s="69" t="s">
        <v>3343</v>
      </c>
      <c r="D5176" s="70">
        <v>271.01</v>
      </c>
      <c r="E5176" s="6" t="s">
        <v>3340</v>
      </c>
    </row>
    <row r="5177" spans="1:5" ht="15" x14ac:dyDescent="0.25">
      <c r="A5177" s="67" t="s">
        <v>10372</v>
      </c>
      <c r="B5177" s="68" t="s">
        <v>10373</v>
      </c>
      <c r="C5177" s="69" t="s">
        <v>3343</v>
      </c>
      <c r="D5177" s="70">
        <v>349.4</v>
      </c>
      <c r="E5177" s="6" t="s">
        <v>3340</v>
      </c>
    </row>
    <row r="5178" spans="1:5" ht="15" x14ac:dyDescent="0.25">
      <c r="A5178" s="67" t="s">
        <v>10374</v>
      </c>
      <c r="B5178" s="68" t="s">
        <v>10375</v>
      </c>
      <c r="C5178" s="69" t="s">
        <v>3343</v>
      </c>
      <c r="D5178" s="70">
        <v>1549.18</v>
      </c>
      <c r="E5178" s="6" t="s">
        <v>3340</v>
      </c>
    </row>
    <row r="5179" spans="1:5" ht="15" x14ac:dyDescent="0.25">
      <c r="A5179" s="67" t="s">
        <v>10376</v>
      </c>
      <c r="B5179" s="68" t="s">
        <v>10377</v>
      </c>
      <c r="C5179" s="69" t="s">
        <v>3343</v>
      </c>
      <c r="D5179" s="70">
        <v>2290.7399999999998</v>
      </c>
      <c r="E5179" s="6" t="s">
        <v>3340</v>
      </c>
    </row>
    <row r="5180" spans="1:5" ht="15" x14ac:dyDescent="0.25">
      <c r="A5180" s="67" t="s">
        <v>10378</v>
      </c>
      <c r="B5180" s="68" t="s">
        <v>10379</v>
      </c>
      <c r="C5180" s="69"/>
      <c r="D5180" s="70"/>
      <c r="E5180" s="6" t="s">
        <v>3340</v>
      </c>
    </row>
    <row r="5181" spans="1:5" ht="15" x14ac:dyDescent="0.25">
      <c r="A5181" s="67" t="s">
        <v>10380</v>
      </c>
      <c r="B5181" s="68" t="s">
        <v>10381</v>
      </c>
      <c r="C5181" s="69" t="s">
        <v>3343</v>
      </c>
      <c r="D5181" s="70">
        <v>64.290000000000006</v>
      </c>
      <c r="E5181" s="6" t="s">
        <v>3340</v>
      </c>
    </row>
    <row r="5182" spans="1:5" ht="15" x14ac:dyDescent="0.25">
      <c r="A5182" s="67" t="s">
        <v>10382</v>
      </c>
      <c r="B5182" s="68" t="s">
        <v>10383</v>
      </c>
      <c r="C5182" s="69" t="s">
        <v>3343</v>
      </c>
      <c r="D5182" s="70">
        <v>171.44</v>
      </c>
      <c r="E5182" s="6" t="s">
        <v>3340</v>
      </c>
    </row>
    <row r="5183" spans="1:5" ht="15" x14ac:dyDescent="0.25">
      <c r="A5183" s="67" t="s">
        <v>10384</v>
      </c>
      <c r="B5183" s="68" t="s">
        <v>10385</v>
      </c>
      <c r="C5183" s="69" t="s">
        <v>3343</v>
      </c>
      <c r="D5183" s="70">
        <v>385.74</v>
      </c>
      <c r="E5183" s="6" t="s">
        <v>3340</v>
      </c>
    </row>
    <row r="5184" spans="1:5" ht="15" x14ac:dyDescent="0.25">
      <c r="A5184" s="67" t="s">
        <v>10386</v>
      </c>
      <c r="B5184" s="68" t="s">
        <v>10387</v>
      </c>
      <c r="C5184" s="69"/>
      <c r="D5184" s="70"/>
      <c r="E5184" s="6" t="s">
        <v>3340</v>
      </c>
    </row>
    <row r="5185" spans="1:5" ht="15" x14ac:dyDescent="0.25">
      <c r="A5185" s="67" t="s">
        <v>10388</v>
      </c>
      <c r="B5185" s="68" t="s">
        <v>10389</v>
      </c>
      <c r="C5185" s="69"/>
      <c r="D5185" s="70"/>
      <c r="E5185" s="6" t="s">
        <v>3340</v>
      </c>
    </row>
    <row r="5186" spans="1:5" ht="15" x14ac:dyDescent="0.25">
      <c r="A5186" s="67" t="s">
        <v>10390</v>
      </c>
      <c r="B5186" s="68" t="s">
        <v>10391</v>
      </c>
      <c r="C5186" s="69" t="s">
        <v>3343</v>
      </c>
      <c r="D5186" s="70">
        <v>88.53</v>
      </c>
      <c r="E5186" s="6" t="s">
        <v>3340</v>
      </c>
    </row>
    <row r="5187" spans="1:5" ht="15" x14ac:dyDescent="0.25">
      <c r="A5187" s="67" t="s">
        <v>10392</v>
      </c>
      <c r="B5187" s="68" t="s">
        <v>10393</v>
      </c>
      <c r="C5187" s="69" t="s">
        <v>3343</v>
      </c>
      <c r="D5187" s="70">
        <v>101.59</v>
      </c>
      <c r="E5187" s="6" t="s">
        <v>3340</v>
      </c>
    </row>
    <row r="5188" spans="1:5" ht="15" x14ac:dyDescent="0.25">
      <c r="A5188" s="67" t="s">
        <v>10394</v>
      </c>
      <c r="B5188" s="68" t="s">
        <v>10395</v>
      </c>
      <c r="C5188" s="69" t="s">
        <v>3343</v>
      </c>
      <c r="D5188" s="70">
        <v>115.38</v>
      </c>
      <c r="E5188" s="6" t="s">
        <v>3340</v>
      </c>
    </row>
    <row r="5189" spans="1:5" ht="15" x14ac:dyDescent="0.25">
      <c r="A5189" s="67" t="s">
        <v>10396</v>
      </c>
      <c r="B5189" s="68" t="s">
        <v>10397</v>
      </c>
      <c r="C5189" s="69" t="s">
        <v>3343</v>
      </c>
      <c r="D5189" s="70">
        <v>124.74</v>
      </c>
      <c r="E5189" s="6" t="s">
        <v>3340</v>
      </c>
    </row>
    <row r="5190" spans="1:5" ht="15" x14ac:dyDescent="0.25">
      <c r="A5190" s="67" t="s">
        <v>10398</v>
      </c>
      <c r="B5190" s="68" t="s">
        <v>10399</v>
      </c>
      <c r="C5190" s="69" t="s">
        <v>3343</v>
      </c>
      <c r="D5190" s="70">
        <v>129.02000000000001</v>
      </c>
      <c r="E5190" s="6" t="s">
        <v>3340</v>
      </c>
    </row>
    <row r="5191" spans="1:5" ht="15" x14ac:dyDescent="0.25">
      <c r="A5191" s="67" t="s">
        <v>10400</v>
      </c>
      <c r="B5191" s="68" t="s">
        <v>10401</v>
      </c>
      <c r="C5191" s="69" t="s">
        <v>3343</v>
      </c>
      <c r="D5191" s="70">
        <v>159.74</v>
      </c>
      <c r="E5191" s="6" t="s">
        <v>3340</v>
      </c>
    </row>
    <row r="5192" spans="1:5" ht="15" x14ac:dyDescent="0.25">
      <c r="A5192" s="67" t="s">
        <v>10402</v>
      </c>
      <c r="B5192" s="68" t="s">
        <v>10403</v>
      </c>
      <c r="C5192" s="69"/>
      <c r="D5192" s="70"/>
      <c r="E5192" s="6" t="s">
        <v>3340</v>
      </c>
    </row>
    <row r="5193" spans="1:5" ht="15" x14ac:dyDescent="0.25">
      <c r="A5193" s="67" t="s">
        <v>10404</v>
      </c>
      <c r="B5193" s="68" t="s">
        <v>10405</v>
      </c>
      <c r="C5193" s="69" t="s">
        <v>3343</v>
      </c>
      <c r="D5193" s="70">
        <v>354.46</v>
      </c>
      <c r="E5193" s="6" t="s">
        <v>3340</v>
      </c>
    </row>
    <row r="5194" spans="1:5" ht="15" x14ac:dyDescent="0.25">
      <c r="A5194" s="67" t="s">
        <v>10406</v>
      </c>
      <c r="B5194" s="68" t="s">
        <v>10407</v>
      </c>
      <c r="C5194" s="69" t="s">
        <v>3343</v>
      </c>
      <c r="D5194" s="70">
        <v>132.55000000000001</v>
      </c>
      <c r="E5194" s="6" t="s">
        <v>3340</v>
      </c>
    </row>
    <row r="5195" spans="1:5" ht="15" x14ac:dyDescent="0.25">
      <c r="A5195" s="67" t="s">
        <v>10408</v>
      </c>
      <c r="B5195" s="68" t="s">
        <v>10409</v>
      </c>
      <c r="C5195" s="69" t="s">
        <v>3343</v>
      </c>
      <c r="D5195" s="70">
        <v>410.89</v>
      </c>
      <c r="E5195" s="6" t="s">
        <v>3340</v>
      </c>
    </row>
    <row r="5196" spans="1:5" ht="15" x14ac:dyDescent="0.25">
      <c r="A5196" s="67" t="s">
        <v>10410</v>
      </c>
      <c r="B5196" s="68" t="s">
        <v>10411</v>
      </c>
      <c r="C5196" s="69"/>
      <c r="D5196" s="70"/>
      <c r="E5196" s="6" t="s">
        <v>3340</v>
      </c>
    </row>
    <row r="5197" spans="1:5" ht="15" x14ac:dyDescent="0.25">
      <c r="A5197" s="67" t="s">
        <v>10412</v>
      </c>
      <c r="B5197" s="68" t="s">
        <v>10413</v>
      </c>
      <c r="C5197" s="69" t="s">
        <v>3343</v>
      </c>
      <c r="D5197" s="70">
        <v>85.88</v>
      </c>
      <c r="E5197" s="6" t="s">
        <v>3340</v>
      </c>
    </row>
    <row r="5198" spans="1:5" ht="15" x14ac:dyDescent="0.25">
      <c r="A5198" s="67" t="s">
        <v>10414</v>
      </c>
      <c r="B5198" s="68" t="s">
        <v>10415</v>
      </c>
      <c r="C5198" s="69"/>
      <c r="D5198" s="70"/>
      <c r="E5198" s="6" t="s">
        <v>3340</v>
      </c>
    </row>
    <row r="5199" spans="1:5" ht="30" x14ac:dyDescent="0.25">
      <c r="A5199" s="67" t="s">
        <v>10416</v>
      </c>
      <c r="B5199" s="68" t="s">
        <v>10417</v>
      </c>
      <c r="C5199" s="69" t="s">
        <v>3343</v>
      </c>
      <c r="D5199" s="70">
        <v>203.16</v>
      </c>
      <c r="E5199" s="6" t="s">
        <v>3340</v>
      </c>
    </row>
    <row r="5200" spans="1:5" ht="15" x14ac:dyDescent="0.25">
      <c r="A5200" s="67" t="s">
        <v>10418</v>
      </c>
      <c r="B5200" s="68" t="s">
        <v>10419</v>
      </c>
      <c r="C5200" s="69" t="s">
        <v>3343</v>
      </c>
      <c r="D5200" s="70">
        <v>621.12</v>
      </c>
      <c r="E5200" s="6" t="s">
        <v>3340</v>
      </c>
    </row>
    <row r="5201" spans="1:5" ht="15" x14ac:dyDescent="0.25">
      <c r="A5201" s="67" t="s">
        <v>10420</v>
      </c>
      <c r="B5201" s="68" t="s">
        <v>10421</v>
      </c>
      <c r="C5201" s="69"/>
      <c r="D5201" s="70"/>
      <c r="E5201" s="6" t="s">
        <v>3340</v>
      </c>
    </row>
    <row r="5202" spans="1:5" ht="15" x14ac:dyDescent="0.25">
      <c r="A5202" s="67" t="s">
        <v>10422</v>
      </c>
      <c r="B5202" s="68" t="s">
        <v>10423</v>
      </c>
      <c r="C5202" s="69" t="s">
        <v>3343</v>
      </c>
      <c r="D5202" s="70">
        <v>17.37</v>
      </c>
      <c r="E5202" s="6" t="s">
        <v>3340</v>
      </c>
    </row>
    <row r="5203" spans="1:5" ht="15" x14ac:dyDescent="0.25">
      <c r="A5203" s="67" t="s">
        <v>10424</v>
      </c>
      <c r="B5203" s="68" t="s">
        <v>10425</v>
      </c>
      <c r="C5203" s="69" t="s">
        <v>3393</v>
      </c>
      <c r="D5203" s="70">
        <v>1119.5999999999999</v>
      </c>
      <c r="E5203" s="6" t="s">
        <v>3340</v>
      </c>
    </row>
    <row r="5204" spans="1:5" ht="15" x14ac:dyDescent="0.25">
      <c r="A5204" s="67" t="s">
        <v>10426</v>
      </c>
      <c r="B5204" s="68" t="s">
        <v>10427</v>
      </c>
      <c r="C5204" s="69" t="s">
        <v>3343</v>
      </c>
      <c r="D5204" s="70">
        <v>13.64</v>
      </c>
      <c r="E5204" s="6" t="s">
        <v>3340</v>
      </c>
    </row>
    <row r="5205" spans="1:5" ht="15" x14ac:dyDescent="0.25">
      <c r="A5205" s="67" t="s">
        <v>10428</v>
      </c>
      <c r="B5205" s="68" t="s">
        <v>10429</v>
      </c>
      <c r="C5205" s="69" t="s">
        <v>3343</v>
      </c>
      <c r="D5205" s="70">
        <v>346.53</v>
      </c>
      <c r="E5205" s="6" t="s">
        <v>3340</v>
      </c>
    </row>
    <row r="5206" spans="1:5" ht="15" x14ac:dyDescent="0.25">
      <c r="A5206" s="67" t="s">
        <v>10430</v>
      </c>
      <c r="B5206" s="68" t="s">
        <v>10431</v>
      </c>
      <c r="C5206" s="69" t="s">
        <v>3343</v>
      </c>
      <c r="D5206" s="70">
        <v>34.71</v>
      </c>
      <c r="E5206" s="6" t="s">
        <v>3340</v>
      </c>
    </row>
    <row r="5207" spans="1:5" ht="15" x14ac:dyDescent="0.25">
      <c r="A5207" s="67" t="s">
        <v>10432</v>
      </c>
      <c r="B5207" s="68" t="s">
        <v>10433</v>
      </c>
      <c r="C5207" s="69" t="s">
        <v>3343</v>
      </c>
      <c r="D5207" s="70">
        <v>9.92</v>
      </c>
      <c r="E5207" s="6" t="s">
        <v>3340</v>
      </c>
    </row>
    <row r="5208" spans="1:5" ht="15" x14ac:dyDescent="0.25">
      <c r="A5208" s="67" t="s">
        <v>10434</v>
      </c>
      <c r="B5208" s="68" t="s">
        <v>10435</v>
      </c>
      <c r="C5208" s="69" t="s">
        <v>3393</v>
      </c>
      <c r="D5208" s="70">
        <v>1182.42</v>
      </c>
      <c r="E5208" s="6" t="s">
        <v>3340</v>
      </c>
    </row>
    <row r="5209" spans="1:5" ht="15" x14ac:dyDescent="0.25">
      <c r="A5209" s="67" t="s">
        <v>10436</v>
      </c>
      <c r="B5209" s="68" t="s">
        <v>10437</v>
      </c>
      <c r="C5209" s="69" t="s">
        <v>3393</v>
      </c>
      <c r="D5209" s="70">
        <v>1415.44</v>
      </c>
      <c r="E5209" s="6" t="s">
        <v>3340</v>
      </c>
    </row>
    <row r="5210" spans="1:5" ht="15" x14ac:dyDescent="0.25">
      <c r="A5210" s="67" t="s">
        <v>10438</v>
      </c>
      <c r="B5210" s="68" t="s">
        <v>10439</v>
      </c>
      <c r="C5210" s="69" t="s">
        <v>3343</v>
      </c>
      <c r="D5210" s="70">
        <v>99.54</v>
      </c>
      <c r="E5210" s="6" t="s">
        <v>3340</v>
      </c>
    </row>
    <row r="5211" spans="1:5" ht="15" x14ac:dyDescent="0.25">
      <c r="A5211" s="67" t="s">
        <v>10440</v>
      </c>
      <c r="B5211" s="68" t="s">
        <v>10441</v>
      </c>
      <c r="C5211" s="69" t="s">
        <v>3343</v>
      </c>
      <c r="D5211" s="70">
        <v>13.51</v>
      </c>
      <c r="E5211" s="6" t="s">
        <v>3340</v>
      </c>
    </row>
    <row r="5212" spans="1:5" ht="15" x14ac:dyDescent="0.25">
      <c r="A5212" s="67" t="s">
        <v>10442</v>
      </c>
      <c r="B5212" s="68" t="s">
        <v>10443</v>
      </c>
      <c r="C5212" s="69" t="s">
        <v>3343</v>
      </c>
      <c r="D5212" s="70">
        <v>25.35</v>
      </c>
      <c r="E5212" s="6" t="s">
        <v>3340</v>
      </c>
    </row>
    <row r="5213" spans="1:5" ht="30" x14ac:dyDescent="0.25">
      <c r="A5213" s="67" t="s">
        <v>10444</v>
      </c>
      <c r="B5213" s="68" t="s">
        <v>10445</v>
      </c>
      <c r="C5213" s="69" t="s">
        <v>3343</v>
      </c>
      <c r="D5213" s="70">
        <v>4019.49</v>
      </c>
      <c r="E5213" s="6" t="s">
        <v>3340</v>
      </c>
    </row>
    <row r="5214" spans="1:5" ht="30" x14ac:dyDescent="0.25">
      <c r="A5214" s="67" t="s">
        <v>10446</v>
      </c>
      <c r="B5214" s="68" t="s">
        <v>10447</v>
      </c>
      <c r="C5214" s="69" t="s">
        <v>3343</v>
      </c>
      <c r="D5214" s="70">
        <v>5115.91</v>
      </c>
      <c r="E5214" s="6" t="s">
        <v>3340</v>
      </c>
    </row>
    <row r="5215" spans="1:5" ht="30" x14ac:dyDescent="0.25">
      <c r="A5215" s="67" t="s">
        <v>10448</v>
      </c>
      <c r="B5215" s="68" t="s">
        <v>10449</v>
      </c>
      <c r="C5215" s="69" t="s">
        <v>3343</v>
      </c>
      <c r="D5215" s="70">
        <v>446.48</v>
      </c>
      <c r="E5215" s="6" t="s">
        <v>3340</v>
      </c>
    </row>
    <row r="5216" spans="1:5" ht="30" x14ac:dyDescent="0.25">
      <c r="A5216" s="67" t="s">
        <v>10450</v>
      </c>
      <c r="B5216" s="68" t="s">
        <v>10451</v>
      </c>
      <c r="C5216" s="69" t="s">
        <v>3343</v>
      </c>
      <c r="D5216" s="70">
        <v>483.51</v>
      </c>
      <c r="E5216" s="6" t="s">
        <v>3340</v>
      </c>
    </row>
    <row r="5217" spans="1:5" ht="30" x14ac:dyDescent="0.25">
      <c r="A5217" s="67" t="s">
        <v>10452</v>
      </c>
      <c r="B5217" s="68" t="s">
        <v>10453</v>
      </c>
      <c r="C5217" s="69" t="s">
        <v>3343</v>
      </c>
      <c r="D5217" s="70">
        <v>565.49</v>
      </c>
      <c r="E5217" s="6" t="s">
        <v>3340</v>
      </c>
    </row>
    <row r="5218" spans="1:5" ht="30" x14ac:dyDescent="0.25">
      <c r="A5218" s="67" t="s">
        <v>10454</v>
      </c>
      <c r="B5218" s="68" t="s">
        <v>10455</v>
      </c>
      <c r="C5218" s="69" t="s">
        <v>3343</v>
      </c>
      <c r="D5218" s="70">
        <v>194.47</v>
      </c>
      <c r="E5218" s="6" t="s">
        <v>3340</v>
      </c>
    </row>
    <row r="5219" spans="1:5" ht="30" x14ac:dyDescent="0.25">
      <c r="A5219" s="67" t="s">
        <v>10456</v>
      </c>
      <c r="B5219" s="68" t="s">
        <v>10457</v>
      </c>
      <c r="C5219" s="69" t="s">
        <v>3343</v>
      </c>
      <c r="D5219" s="70">
        <v>255.5</v>
      </c>
      <c r="E5219" s="6" t="s">
        <v>3340</v>
      </c>
    </row>
    <row r="5220" spans="1:5" ht="30" x14ac:dyDescent="0.25">
      <c r="A5220" s="67" t="s">
        <v>10458</v>
      </c>
      <c r="B5220" s="68" t="s">
        <v>10459</v>
      </c>
      <c r="C5220" s="69" t="s">
        <v>3343</v>
      </c>
      <c r="D5220" s="70">
        <v>395.27</v>
      </c>
      <c r="E5220" s="6" t="s">
        <v>3340</v>
      </c>
    </row>
    <row r="5221" spans="1:5" ht="30" x14ac:dyDescent="0.25">
      <c r="A5221" s="67" t="s">
        <v>10460</v>
      </c>
      <c r="B5221" s="68" t="s">
        <v>10461</v>
      </c>
      <c r="C5221" s="69" t="s">
        <v>3343</v>
      </c>
      <c r="D5221" s="70">
        <v>443.47</v>
      </c>
      <c r="E5221" s="6" t="s">
        <v>3340</v>
      </c>
    </row>
    <row r="5222" spans="1:5" ht="30" x14ac:dyDescent="0.25">
      <c r="A5222" s="67" t="s">
        <v>10462</v>
      </c>
      <c r="B5222" s="68" t="s">
        <v>10463</v>
      </c>
      <c r="C5222" s="69" t="s">
        <v>3343</v>
      </c>
      <c r="D5222" s="70">
        <v>402.82</v>
      </c>
      <c r="E5222" s="6" t="s">
        <v>3340</v>
      </c>
    </row>
    <row r="5223" spans="1:5" ht="30" x14ac:dyDescent="0.25">
      <c r="A5223" s="67" t="s">
        <v>10464</v>
      </c>
      <c r="B5223" s="68" t="s">
        <v>10465</v>
      </c>
      <c r="C5223" s="69" t="s">
        <v>3343</v>
      </c>
      <c r="D5223" s="70">
        <v>1636.69</v>
      </c>
      <c r="E5223" s="6" t="s">
        <v>3340</v>
      </c>
    </row>
    <row r="5224" spans="1:5" ht="30" x14ac:dyDescent="0.25">
      <c r="A5224" s="67" t="s">
        <v>10466</v>
      </c>
      <c r="B5224" s="68" t="s">
        <v>10467</v>
      </c>
      <c r="C5224" s="69" t="s">
        <v>3451</v>
      </c>
      <c r="D5224" s="70">
        <v>1036.53</v>
      </c>
      <c r="E5224" s="6" t="s">
        <v>3340</v>
      </c>
    </row>
    <row r="5225" spans="1:5" ht="30" x14ac:dyDescent="0.25">
      <c r="A5225" s="67" t="s">
        <v>10468</v>
      </c>
      <c r="B5225" s="68" t="s">
        <v>10469</v>
      </c>
      <c r="C5225" s="69" t="s">
        <v>3451</v>
      </c>
      <c r="D5225" s="70">
        <v>1157.95</v>
      </c>
      <c r="E5225" s="6" t="s">
        <v>3340</v>
      </c>
    </row>
    <row r="5226" spans="1:5" ht="15" x14ac:dyDescent="0.25">
      <c r="A5226" s="67" t="s">
        <v>10470</v>
      </c>
      <c r="B5226" s="68" t="s">
        <v>10471</v>
      </c>
      <c r="C5226" s="69"/>
      <c r="D5226" s="70"/>
      <c r="E5226" s="6" t="s">
        <v>3340</v>
      </c>
    </row>
    <row r="5227" spans="1:5" ht="15" x14ac:dyDescent="0.25">
      <c r="A5227" s="67" t="s">
        <v>10472</v>
      </c>
      <c r="B5227" s="68" t="s">
        <v>10473</v>
      </c>
      <c r="C5227" s="69" t="s">
        <v>3343</v>
      </c>
      <c r="D5227" s="70">
        <v>477.85</v>
      </c>
      <c r="E5227" s="6" t="s">
        <v>3340</v>
      </c>
    </row>
    <row r="5228" spans="1:5" ht="15" x14ac:dyDescent="0.25">
      <c r="A5228" s="67" t="s">
        <v>10474</v>
      </c>
      <c r="B5228" s="68" t="s">
        <v>10475</v>
      </c>
      <c r="C5228" s="69"/>
      <c r="D5228" s="70"/>
      <c r="E5228" s="6" t="s">
        <v>3340</v>
      </c>
    </row>
    <row r="5229" spans="1:5" ht="15" x14ac:dyDescent="0.25">
      <c r="A5229" s="67" t="s">
        <v>10476</v>
      </c>
      <c r="B5229" s="68" t="s">
        <v>10477</v>
      </c>
      <c r="C5229" s="69" t="s">
        <v>3451</v>
      </c>
      <c r="D5229" s="70">
        <v>462.15</v>
      </c>
      <c r="E5229" s="6" t="s">
        <v>3340</v>
      </c>
    </row>
    <row r="5230" spans="1:5" ht="30" x14ac:dyDescent="0.25">
      <c r="A5230" s="67" t="s">
        <v>10478</v>
      </c>
      <c r="B5230" s="68" t="s">
        <v>10479</v>
      </c>
      <c r="C5230" s="69" t="s">
        <v>3451</v>
      </c>
      <c r="D5230" s="70">
        <v>270.93</v>
      </c>
      <c r="E5230" s="6" t="s">
        <v>3340</v>
      </c>
    </row>
    <row r="5231" spans="1:5" ht="30" x14ac:dyDescent="0.25">
      <c r="A5231" s="67" t="s">
        <v>10480</v>
      </c>
      <c r="B5231" s="68" t="s">
        <v>10481</v>
      </c>
      <c r="C5231" s="69" t="s">
        <v>3451</v>
      </c>
      <c r="D5231" s="70">
        <v>359.58</v>
      </c>
      <c r="E5231" s="6" t="s">
        <v>3340</v>
      </c>
    </row>
    <row r="5232" spans="1:5" ht="15" x14ac:dyDescent="0.25">
      <c r="A5232" s="67" t="s">
        <v>10482</v>
      </c>
      <c r="B5232" s="68" t="s">
        <v>10483</v>
      </c>
      <c r="C5232" s="69"/>
      <c r="D5232" s="70"/>
      <c r="E5232" s="6" t="s">
        <v>3340</v>
      </c>
    </row>
    <row r="5233" spans="1:5" ht="15" x14ac:dyDescent="0.25">
      <c r="A5233" s="67" t="s">
        <v>10484</v>
      </c>
      <c r="B5233" s="68" t="s">
        <v>10485</v>
      </c>
      <c r="C5233" s="69" t="s">
        <v>3343</v>
      </c>
      <c r="D5233" s="70">
        <v>3605.03</v>
      </c>
      <c r="E5233" s="6" t="s">
        <v>3340</v>
      </c>
    </row>
    <row r="5234" spans="1:5" ht="15" x14ac:dyDescent="0.25">
      <c r="A5234" s="67" t="s">
        <v>10486</v>
      </c>
      <c r="B5234" s="68" t="s">
        <v>10487</v>
      </c>
      <c r="C5234" s="69" t="s">
        <v>3343</v>
      </c>
      <c r="D5234" s="70">
        <v>5862.77</v>
      </c>
      <c r="E5234" s="6" t="s">
        <v>3340</v>
      </c>
    </row>
    <row r="5235" spans="1:5" ht="15" x14ac:dyDescent="0.25">
      <c r="A5235" s="67" t="s">
        <v>10488</v>
      </c>
      <c r="B5235" s="68" t="s">
        <v>10489</v>
      </c>
      <c r="C5235" s="69" t="s">
        <v>3343</v>
      </c>
      <c r="D5235" s="70">
        <v>8059.06</v>
      </c>
      <c r="E5235" s="6" t="s">
        <v>3340</v>
      </c>
    </row>
    <row r="5236" spans="1:5" ht="15" x14ac:dyDescent="0.25">
      <c r="A5236" s="67" t="s">
        <v>10490</v>
      </c>
      <c r="B5236" s="68" t="s">
        <v>10491</v>
      </c>
      <c r="C5236" s="69" t="s">
        <v>3343</v>
      </c>
      <c r="D5236" s="70">
        <v>2944.76</v>
      </c>
      <c r="E5236" s="6" t="s">
        <v>3340</v>
      </c>
    </row>
    <row r="5237" spans="1:5" ht="15" x14ac:dyDescent="0.25">
      <c r="A5237" s="67" t="s">
        <v>10492</v>
      </c>
      <c r="B5237" s="68" t="s">
        <v>10493</v>
      </c>
      <c r="C5237" s="69" t="s">
        <v>3343</v>
      </c>
      <c r="D5237" s="70">
        <v>6825.93</v>
      </c>
      <c r="E5237" s="6" t="s">
        <v>3340</v>
      </c>
    </row>
    <row r="5238" spans="1:5" ht="30" x14ac:dyDescent="0.25">
      <c r="A5238" s="67" t="s">
        <v>10494</v>
      </c>
      <c r="B5238" s="68" t="s">
        <v>10495</v>
      </c>
      <c r="C5238" s="69" t="s">
        <v>3451</v>
      </c>
      <c r="D5238" s="70">
        <v>731.81</v>
      </c>
      <c r="E5238" s="6" t="s">
        <v>3340</v>
      </c>
    </row>
    <row r="5239" spans="1:5" ht="15" x14ac:dyDescent="0.25">
      <c r="A5239" s="67" t="s">
        <v>10496</v>
      </c>
      <c r="B5239" s="68" t="s">
        <v>10497</v>
      </c>
      <c r="C5239" s="69" t="s">
        <v>3343</v>
      </c>
      <c r="D5239" s="70">
        <v>5075.59</v>
      </c>
      <c r="E5239" s="6" t="s">
        <v>3340</v>
      </c>
    </row>
    <row r="5240" spans="1:5" ht="15" x14ac:dyDescent="0.25">
      <c r="A5240" s="67" t="s">
        <v>10498</v>
      </c>
      <c r="B5240" s="68" t="s">
        <v>10499</v>
      </c>
      <c r="C5240" s="69"/>
      <c r="D5240" s="70"/>
      <c r="E5240" s="6" t="s">
        <v>3340</v>
      </c>
    </row>
    <row r="5241" spans="1:5" ht="30" x14ac:dyDescent="0.25">
      <c r="A5241" s="67" t="s">
        <v>10500</v>
      </c>
      <c r="B5241" s="68" t="s">
        <v>10501</v>
      </c>
      <c r="C5241" s="69" t="s">
        <v>3343</v>
      </c>
      <c r="D5241" s="70">
        <v>7291.15</v>
      </c>
      <c r="E5241" s="6" t="s">
        <v>3340</v>
      </c>
    </row>
    <row r="5242" spans="1:5" ht="30" x14ac:dyDescent="0.25">
      <c r="A5242" s="67" t="s">
        <v>10502</v>
      </c>
      <c r="B5242" s="68" t="s">
        <v>10503</v>
      </c>
      <c r="C5242" s="69" t="s">
        <v>3343</v>
      </c>
      <c r="D5242" s="70">
        <v>11947.82</v>
      </c>
      <c r="E5242" s="6" t="s">
        <v>3340</v>
      </c>
    </row>
    <row r="5243" spans="1:5" ht="30" x14ac:dyDescent="0.25">
      <c r="A5243" s="67" t="s">
        <v>10504</v>
      </c>
      <c r="B5243" s="68" t="s">
        <v>10505</v>
      </c>
      <c r="C5243" s="69" t="s">
        <v>3343</v>
      </c>
      <c r="D5243" s="70">
        <v>16466.03</v>
      </c>
      <c r="E5243" s="6" t="s">
        <v>3340</v>
      </c>
    </row>
    <row r="5244" spans="1:5" ht="30" x14ac:dyDescent="0.25">
      <c r="A5244" s="67" t="s">
        <v>10506</v>
      </c>
      <c r="B5244" s="68" t="s">
        <v>10507</v>
      </c>
      <c r="C5244" s="69" t="s">
        <v>3343</v>
      </c>
      <c r="D5244" s="70">
        <v>23210.799999999999</v>
      </c>
      <c r="E5244" s="6" t="s">
        <v>3340</v>
      </c>
    </row>
    <row r="5245" spans="1:5" ht="15" x14ac:dyDescent="0.25">
      <c r="A5245" s="67" t="s">
        <v>10508</v>
      </c>
      <c r="B5245" s="68" t="s">
        <v>10509</v>
      </c>
      <c r="C5245" s="69"/>
      <c r="D5245" s="70"/>
      <c r="E5245" s="6" t="s">
        <v>3340</v>
      </c>
    </row>
    <row r="5246" spans="1:5" ht="30" x14ac:dyDescent="0.25">
      <c r="A5246" s="67" t="s">
        <v>10510</v>
      </c>
      <c r="B5246" s="68" t="s">
        <v>10511</v>
      </c>
      <c r="C5246" s="69" t="s">
        <v>3343</v>
      </c>
      <c r="D5246" s="70">
        <v>4399.05</v>
      </c>
      <c r="E5246" s="6" t="s">
        <v>3340</v>
      </c>
    </row>
    <row r="5247" spans="1:5" ht="30" x14ac:dyDescent="0.25">
      <c r="A5247" s="67" t="s">
        <v>10512</v>
      </c>
      <c r="B5247" s="68" t="s">
        <v>10513</v>
      </c>
      <c r="C5247" s="69" t="s">
        <v>3343</v>
      </c>
      <c r="D5247" s="70">
        <v>10108.549999999999</v>
      </c>
      <c r="E5247" s="6" t="s">
        <v>3340</v>
      </c>
    </row>
    <row r="5248" spans="1:5" ht="30" x14ac:dyDescent="0.25">
      <c r="A5248" s="67" t="s">
        <v>10514</v>
      </c>
      <c r="B5248" s="68" t="s">
        <v>10515</v>
      </c>
      <c r="C5248" s="69" t="s">
        <v>3343</v>
      </c>
      <c r="D5248" s="70">
        <v>16421</v>
      </c>
      <c r="E5248" s="6" t="s">
        <v>3340</v>
      </c>
    </row>
    <row r="5249" spans="1:5" ht="15" x14ac:dyDescent="0.25">
      <c r="A5249" s="67" t="s">
        <v>10516</v>
      </c>
      <c r="B5249" s="68" t="s">
        <v>10517</v>
      </c>
      <c r="C5249" s="69" t="s">
        <v>3451</v>
      </c>
      <c r="D5249" s="70">
        <v>2386.27</v>
      </c>
      <c r="E5249" s="6" t="s">
        <v>3340</v>
      </c>
    </row>
    <row r="5250" spans="1:5" ht="30" x14ac:dyDescent="0.25">
      <c r="A5250" s="67" t="s">
        <v>10518</v>
      </c>
      <c r="B5250" s="68" t="s">
        <v>10519</v>
      </c>
      <c r="C5250" s="69" t="s">
        <v>3343</v>
      </c>
      <c r="D5250" s="70">
        <v>1172.79</v>
      </c>
      <c r="E5250" s="6" t="s">
        <v>3340</v>
      </c>
    </row>
    <row r="5251" spans="1:5" ht="15" x14ac:dyDescent="0.25">
      <c r="A5251" s="67" t="s">
        <v>10520</v>
      </c>
      <c r="B5251" s="68" t="s">
        <v>10521</v>
      </c>
      <c r="C5251" s="69"/>
      <c r="D5251" s="70"/>
      <c r="E5251" s="6" t="s">
        <v>3340</v>
      </c>
    </row>
    <row r="5252" spans="1:5" ht="15" x14ac:dyDescent="0.25">
      <c r="A5252" s="67" t="s">
        <v>10522</v>
      </c>
      <c r="B5252" s="68" t="s">
        <v>10523</v>
      </c>
      <c r="C5252" s="69" t="s">
        <v>3451</v>
      </c>
      <c r="D5252" s="70">
        <v>413.94</v>
      </c>
      <c r="E5252" s="6" t="s">
        <v>3340</v>
      </c>
    </row>
    <row r="5253" spans="1:5" ht="15" x14ac:dyDescent="0.25">
      <c r="A5253" s="67" t="s">
        <v>10524</v>
      </c>
      <c r="B5253" s="68" t="s">
        <v>10525</v>
      </c>
      <c r="C5253" s="69" t="s">
        <v>3451</v>
      </c>
      <c r="D5253" s="70">
        <v>637.79999999999995</v>
      </c>
      <c r="E5253" s="6" t="s">
        <v>3340</v>
      </c>
    </row>
    <row r="5254" spans="1:5" ht="15" x14ac:dyDescent="0.25">
      <c r="A5254" s="67" t="s">
        <v>10526</v>
      </c>
      <c r="B5254" s="68" t="s">
        <v>10527</v>
      </c>
      <c r="C5254" s="69" t="s">
        <v>3451</v>
      </c>
      <c r="D5254" s="70">
        <v>679.96</v>
      </c>
      <c r="E5254" s="6" t="s">
        <v>3340</v>
      </c>
    </row>
    <row r="5255" spans="1:5" ht="15" x14ac:dyDescent="0.25">
      <c r="A5255" s="67" t="s">
        <v>10528</v>
      </c>
      <c r="B5255" s="68" t="s">
        <v>10529</v>
      </c>
      <c r="C5255" s="69" t="s">
        <v>3451</v>
      </c>
      <c r="D5255" s="70">
        <v>1077</v>
      </c>
      <c r="E5255" s="6" t="s">
        <v>3340</v>
      </c>
    </row>
    <row r="5256" spans="1:5" ht="15" x14ac:dyDescent="0.25">
      <c r="A5256" s="67" t="s">
        <v>10530</v>
      </c>
      <c r="B5256" s="68" t="s">
        <v>10531</v>
      </c>
      <c r="C5256" s="69" t="s">
        <v>3451</v>
      </c>
      <c r="D5256" s="70">
        <v>1656.81</v>
      </c>
      <c r="E5256" s="6" t="s">
        <v>3340</v>
      </c>
    </row>
    <row r="5257" spans="1:5" ht="15" x14ac:dyDescent="0.25">
      <c r="A5257" s="67" t="s">
        <v>10532</v>
      </c>
      <c r="B5257" s="68" t="s">
        <v>10533</v>
      </c>
      <c r="C5257" s="69" t="s">
        <v>3451</v>
      </c>
      <c r="D5257" s="70">
        <v>3220.36</v>
      </c>
      <c r="E5257" s="6" t="s">
        <v>3340</v>
      </c>
    </row>
    <row r="5258" spans="1:5" ht="15" x14ac:dyDescent="0.25">
      <c r="A5258" s="67" t="s">
        <v>10534</v>
      </c>
      <c r="B5258" s="68" t="s">
        <v>10535</v>
      </c>
      <c r="C5258" s="69"/>
      <c r="D5258" s="70"/>
      <c r="E5258" s="6" t="s">
        <v>3340</v>
      </c>
    </row>
    <row r="5259" spans="1:5" ht="15" x14ac:dyDescent="0.25">
      <c r="A5259" s="67" t="s">
        <v>10536</v>
      </c>
      <c r="B5259" s="68" t="s">
        <v>10537</v>
      </c>
      <c r="C5259" s="69" t="s">
        <v>3343</v>
      </c>
      <c r="D5259" s="70">
        <v>474.08</v>
      </c>
      <c r="E5259" s="6" t="s">
        <v>3340</v>
      </c>
    </row>
    <row r="5260" spans="1:5" ht="15" x14ac:dyDescent="0.25">
      <c r="A5260" s="67" t="s">
        <v>10538</v>
      </c>
      <c r="B5260" s="68" t="s">
        <v>10539</v>
      </c>
      <c r="C5260" s="69" t="s">
        <v>3343</v>
      </c>
      <c r="D5260" s="70">
        <v>245.08</v>
      </c>
      <c r="E5260" s="6" t="s">
        <v>3340</v>
      </c>
    </row>
    <row r="5261" spans="1:5" ht="15" x14ac:dyDescent="0.25">
      <c r="A5261" s="67" t="s">
        <v>10540</v>
      </c>
      <c r="B5261" s="68" t="s">
        <v>10541</v>
      </c>
      <c r="C5261" s="69"/>
      <c r="D5261" s="70"/>
      <c r="E5261" s="6" t="s">
        <v>3340</v>
      </c>
    </row>
    <row r="5262" spans="1:5" ht="15" x14ac:dyDescent="0.25">
      <c r="A5262" s="67" t="s">
        <v>10542</v>
      </c>
      <c r="B5262" s="68" t="s">
        <v>10543</v>
      </c>
      <c r="C5262" s="69"/>
      <c r="D5262" s="70"/>
      <c r="E5262" s="6" t="s">
        <v>3340</v>
      </c>
    </row>
    <row r="5263" spans="1:5" ht="30" x14ac:dyDescent="0.25">
      <c r="A5263" s="67" t="s">
        <v>10544</v>
      </c>
      <c r="B5263" s="68" t="s">
        <v>10545</v>
      </c>
      <c r="C5263" s="69" t="s">
        <v>3343</v>
      </c>
      <c r="D5263" s="70">
        <v>1136.8800000000001</v>
      </c>
      <c r="E5263" s="6" t="s">
        <v>3340</v>
      </c>
    </row>
    <row r="5264" spans="1:5" ht="15" x14ac:dyDescent="0.25">
      <c r="A5264" s="67" t="s">
        <v>10546</v>
      </c>
      <c r="B5264" s="68" t="s">
        <v>10547</v>
      </c>
      <c r="C5264" s="69" t="s">
        <v>3343</v>
      </c>
      <c r="D5264" s="70">
        <v>553.83000000000004</v>
      </c>
      <c r="E5264" s="6" t="s">
        <v>3340</v>
      </c>
    </row>
    <row r="5265" spans="1:5" ht="15" x14ac:dyDescent="0.25">
      <c r="A5265" s="67" t="s">
        <v>10548</v>
      </c>
      <c r="B5265" s="68" t="s">
        <v>10549</v>
      </c>
      <c r="C5265" s="69" t="s">
        <v>3451</v>
      </c>
      <c r="D5265" s="70">
        <v>25.27</v>
      </c>
      <c r="E5265" s="6" t="s">
        <v>3340</v>
      </c>
    </row>
    <row r="5266" spans="1:5" ht="15" x14ac:dyDescent="0.25">
      <c r="A5266" s="67" t="s">
        <v>10550</v>
      </c>
      <c r="B5266" s="68" t="s">
        <v>10551</v>
      </c>
      <c r="C5266" s="69" t="s">
        <v>3343</v>
      </c>
      <c r="D5266" s="70">
        <v>88.93</v>
      </c>
      <c r="E5266" s="6" t="s">
        <v>3340</v>
      </c>
    </row>
    <row r="5267" spans="1:5" ht="15" x14ac:dyDescent="0.25">
      <c r="A5267" s="67" t="s">
        <v>10552</v>
      </c>
      <c r="B5267" s="68" t="s">
        <v>10553</v>
      </c>
      <c r="C5267" s="69" t="s">
        <v>3451</v>
      </c>
      <c r="D5267" s="70">
        <v>35.520000000000003</v>
      </c>
      <c r="E5267" s="6" t="s">
        <v>3340</v>
      </c>
    </row>
    <row r="5268" spans="1:5" ht="15" x14ac:dyDescent="0.25">
      <c r="A5268" s="67" t="s">
        <v>10554</v>
      </c>
      <c r="B5268" s="68" t="s">
        <v>10555</v>
      </c>
      <c r="C5268" s="69" t="s">
        <v>3343</v>
      </c>
      <c r="D5268" s="70">
        <v>233.87</v>
      </c>
      <c r="E5268" s="6" t="s">
        <v>3340</v>
      </c>
    </row>
    <row r="5269" spans="1:5" ht="45" x14ac:dyDescent="0.25">
      <c r="A5269" s="67" t="s">
        <v>10556</v>
      </c>
      <c r="B5269" s="68" t="s">
        <v>10557</v>
      </c>
      <c r="C5269" s="69" t="s">
        <v>3343</v>
      </c>
      <c r="D5269" s="70">
        <v>4196.6400000000003</v>
      </c>
      <c r="E5269" s="6" t="s">
        <v>3340</v>
      </c>
    </row>
    <row r="5270" spans="1:5" ht="15" x14ac:dyDescent="0.25">
      <c r="A5270" s="67" t="s">
        <v>10558</v>
      </c>
      <c r="B5270" s="68" t="s">
        <v>10559</v>
      </c>
      <c r="C5270" s="69" t="s">
        <v>3343</v>
      </c>
      <c r="D5270" s="70">
        <v>70.66</v>
      </c>
      <c r="E5270" s="6" t="s">
        <v>3340</v>
      </c>
    </row>
    <row r="5271" spans="1:5" ht="15" x14ac:dyDescent="0.25">
      <c r="A5271" s="67" t="s">
        <v>10560</v>
      </c>
      <c r="B5271" s="68" t="s">
        <v>10561</v>
      </c>
      <c r="C5271" s="69" t="s">
        <v>3343</v>
      </c>
      <c r="D5271" s="70">
        <v>94.78</v>
      </c>
      <c r="E5271" s="6" t="s">
        <v>3340</v>
      </c>
    </row>
    <row r="5272" spans="1:5" ht="15" x14ac:dyDescent="0.25">
      <c r="A5272" s="67" t="s">
        <v>10562</v>
      </c>
      <c r="B5272" s="68" t="s">
        <v>10563</v>
      </c>
      <c r="C5272" s="69" t="s">
        <v>3343</v>
      </c>
      <c r="D5272" s="70">
        <v>2156.85</v>
      </c>
      <c r="E5272" s="6" t="s">
        <v>3340</v>
      </c>
    </row>
    <row r="5273" spans="1:5" ht="15" x14ac:dyDescent="0.25">
      <c r="A5273" s="67" t="s">
        <v>10564</v>
      </c>
      <c r="B5273" s="68" t="s">
        <v>10565</v>
      </c>
      <c r="C5273" s="69" t="s">
        <v>3343</v>
      </c>
      <c r="D5273" s="70">
        <v>116.48</v>
      </c>
      <c r="E5273" s="6" t="s">
        <v>3340</v>
      </c>
    </row>
    <row r="5274" spans="1:5" ht="15" x14ac:dyDescent="0.25">
      <c r="A5274" s="67" t="s">
        <v>10566</v>
      </c>
      <c r="B5274" s="68" t="s">
        <v>10567</v>
      </c>
      <c r="C5274" s="69" t="s">
        <v>3343</v>
      </c>
      <c r="D5274" s="70">
        <v>91.66</v>
      </c>
      <c r="E5274" s="6" t="s">
        <v>3340</v>
      </c>
    </row>
    <row r="5275" spans="1:5" ht="15" x14ac:dyDescent="0.25">
      <c r="A5275" s="67" t="s">
        <v>10568</v>
      </c>
      <c r="B5275" s="68" t="s">
        <v>10569</v>
      </c>
      <c r="C5275" s="69" t="s">
        <v>3343</v>
      </c>
      <c r="D5275" s="70">
        <v>18.57</v>
      </c>
      <c r="E5275" s="6" t="s">
        <v>3340</v>
      </c>
    </row>
    <row r="5276" spans="1:5" ht="15" x14ac:dyDescent="0.25">
      <c r="A5276" s="67" t="s">
        <v>10570</v>
      </c>
      <c r="B5276" s="68" t="s">
        <v>10571</v>
      </c>
      <c r="C5276" s="69" t="s">
        <v>3343</v>
      </c>
      <c r="D5276" s="70">
        <v>164.23</v>
      </c>
      <c r="E5276" s="6" t="s">
        <v>3340</v>
      </c>
    </row>
    <row r="5277" spans="1:5" ht="30" x14ac:dyDescent="0.25">
      <c r="A5277" s="67" t="s">
        <v>10572</v>
      </c>
      <c r="B5277" s="68" t="s">
        <v>10573</v>
      </c>
      <c r="C5277" s="69" t="s">
        <v>3343</v>
      </c>
      <c r="D5277" s="70">
        <v>2210.3000000000002</v>
      </c>
      <c r="E5277" s="6" t="s">
        <v>3340</v>
      </c>
    </row>
    <row r="5278" spans="1:5" ht="30" x14ac:dyDescent="0.25">
      <c r="A5278" s="67" t="s">
        <v>10574</v>
      </c>
      <c r="B5278" s="68" t="s">
        <v>10575</v>
      </c>
      <c r="C5278" s="69" t="s">
        <v>3343</v>
      </c>
      <c r="D5278" s="70">
        <v>2768.74</v>
      </c>
      <c r="E5278" s="6" t="s">
        <v>3340</v>
      </c>
    </row>
    <row r="5279" spans="1:5" ht="30" x14ac:dyDescent="0.25">
      <c r="A5279" s="67" t="s">
        <v>10576</v>
      </c>
      <c r="B5279" s="68" t="s">
        <v>10577</v>
      </c>
      <c r="C5279" s="69" t="s">
        <v>3343</v>
      </c>
      <c r="D5279" s="70">
        <v>3713.51</v>
      </c>
      <c r="E5279" s="6" t="s">
        <v>3340</v>
      </c>
    </row>
    <row r="5280" spans="1:5" ht="15" x14ac:dyDescent="0.25">
      <c r="A5280" s="67" t="s">
        <v>10578</v>
      </c>
      <c r="B5280" s="68" t="s">
        <v>10579</v>
      </c>
      <c r="C5280" s="69"/>
      <c r="D5280" s="70"/>
      <c r="E5280" s="6" t="s">
        <v>3340</v>
      </c>
    </row>
    <row r="5281" spans="1:5" ht="15" x14ac:dyDescent="0.25">
      <c r="A5281" s="67" t="s">
        <v>10580</v>
      </c>
      <c r="B5281" s="68" t="s">
        <v>10581</v>
      </c>
      <c r="C5281" s="69" t="s">
        <v>3343</v>
      </c>
      <c r="D5281" s="70">
        <v>48.95</v>
      </c>
      <c r="E5281" s="6" t="s">
        <v>3340</v>
      </c>
    </row>
    <row r="5282" spans="1:5" ht="15" x14ac:dyDescent="0.25">
      <c r="A5282" s="67" t="s">
        <v>10582</v>
      </c>
      <c r="B5282" s="68" t="s">
        <v>10583</v>
      </c>
      <c r="C5282" s="69" t="s">
        <v>3343</v>
      </c>
      <c r="D5282" s="70">
        <v>761.05</v>
      </c>
      <c r="E5282" s="6" t="s">
        <v>3340</v>
      </c>
    </row>
    <row r="5283" spans="1:5" ht="15" x14ac:dyDescent="0.25">
      <c r="A5283" s="67" t="s">
        <v>10584</v>
      </c>
      <c r="B5283" s="68" t="s">
        <v>10585</v>
      </c>
      <c r="C5283" s="69" t="s">
        <v>3343</v>
      </c>
      <c r="D5283" s="70">
        <v>48.8</v>
      </c>
      <c r="E5283" s="6" t="s">
        <v>3340</v>
      </c>
    </row>
    <row r="5284" spans="1:5" ht="30" x14ac:dyDescent="0.25">
      <c r="A5284" s="67" t="s">
        <v>10586</v>
      </c>
      <c r="B5284" s="68" t="s">
        <v>10587</v>
      </c>
      <c r="C5284" s="69" t="s">
        <v>3343</v>
      </c>
      <c r="D5284" s="70">
        <v>7436.44</v>
      </c>
      <c r="E5284" s="6" t="s">
        <v>3340</v>
      </c>
    </row>
    <row r="5285" spans="1:5" ht="15" x14ac:dyDescent="0.25">
      <c r="A5285" s="67" t="s">
        <v>10588</v>
      </c>
      <c r="B5285" s="68" t="s">
        <v>10589</v>
      </c>
      <c r="C5285" s="69"/>
      <c r="D5285" s="70"/>
      <c r="E5285" s="6" t="s">
        <v>3340</v>
      </c>
    </row>
    <row r="5286" spans="1:5" ht="15" x14ac:dyDescent="0.25">
      <c r="A5286" s="67" t="s">
        <v>10590</v>
      </c>
      <c r="B5286" s="68" t="s">
        <v>10591</v>
      </c>
      <c r="C5286" s="69" t="s">
        <v>3343</v>
      </c>
      <c r="D5286" s="70">
        <v>285.76</v>
      </c>
      <c r="E5286" s="6" t="s">
        <v>3340</v>
      </c>
    </row>
    <row r="5287" spans="1:5" ht="15" x14ac:dyDescent="0.25">
      <c r="A5287" s="67" t="s">
        <v>10592</v>
      </c>
      <c r="B5287" s="68" t="s">
        <v>10593</v>
      </c>
      <c r="C5287" s="69" t="s">
        <v>3343</v>
      </c>
      <c r="D5287" s="70">
        <v>25392.93</v>
      </c>
      <c r="E5287" s="6" t="s">
        <v>3340</v>
      </c>
    </row>
    <row r="5288" spans="1:5" ht="30" x14ac:dyDescent="0.25">
      <c r="A5288" s="67" t="s">
        <v>10594</v>
      </c>
      <c r="B5288" s="68" t="s">
        <v>10595</v>
      </c>
      <c r="C5288" s="69" t="s">
        <v>3343</v>
      </c>
      <c r="D5288" s="70">
        <v>103.14</v>
      </c>
      <c r="E5288" s="6" t="s">
        <v>3340</v>
      </c>
    </row>
    <row r="5289" spans="1:5" ht="30" x14ac:dyDescent="0.25">
      <c r="A5289" s="67" t="s">
        <v>10596</v>
      </c>
      <c r="B5289" s="68" t="s">
        <v>10597</v>
      </c>
      <c r="C5289" s="69" t="s">
        <v>3343</v>
      </c>
      <c r="D5289" s="70">
        <v>434.39</v>
      </c>
      <c r="E5289" s="6" t="s">
        <v>3340</v>
      </c>
    </row>
    <row r="5290" spans="1:5" ht="15" x14ac:dyDescent="0.25">
      <c r="A5290" s="67" t="s">
        <v>10598</v>
      </c>
      <c r="B5290" s="68" t="s">
        <v>10599</v>
      </c>
      <c r="C5290" s="69" t="s">
        <v>3343</v>
      </c>
      <c r="D5290" s="70">
        <v>80.709999999999994</v>
      </c>
      <c r="E5290" s="6" t="s">
        <v>3340</v>
      </c>
    </row>
    <row r="5291" spans="1:5" ht="15" x14ac:dyDescent="0.25">
      <c r="A5291" s="67" t="s">
        <v>10600</v>
      </c>
      <c r="B5291" s="68" t="s">
        <v>10601</v>
      </c>
      <c r="C5291" s="69" t="s">
        <v>3343</v>
      </c>
      <c r="D5291" s="70">
        <v>193.64</v>
      </c>
      <c r="E5291" s="6" t="s">
        <v>3340</v>
      </c>
    </row>
    <row r="5292" spans="1:5" ht="30" x14ac:dyDescent="0.25">
      <c r="A5292" s="67" t="s">
        <v>10602</v>
      </c>
      <c r="B5292" s="68" t="s">
        <v>10603</v>
      </c>
      <c r="C5292" s="69" t="s">
        <v>3343</v>
      </c>
      <c r="D5292" s="70">
        <v>340.8</v>
      </c>
      <c r="E5292" s="6" t="s">
        <v>3340</v>
      </c>
    </row>
    <row r="5293" spans="1:5" ht="15" x14ac:dyDescent="0.25">
      <c r="A5293" s="67" t="s">
        <v>10604</v>
      </c>
      <c r="B5293" s="68" t="s">
        <v>10605</v>
      </c>
      <c r="C5293" s="69" t="s">
        <v>3343</v>
      </c>
      <c r="D5293" s="70">
        <v>322.32</v>
      </c>
      <c r="E5293" s="6" t="s">
        <v>3340</v>
      </c>
    </row>
    <row r="5294" spans="1:5" ht="30" x14ac:dyDescent="0.25">
      <c r="A5294" s="67" t="s">
        <v>10606</v>
      </c>
      <c r="B5294" s="68" t="s">
        <v>10607</v>
      </c>
      <c r="C5294" s="69" t="s">
        <v>3343</v>
      </c>
      <c r="D5294" s="70">
        <v>851.89</v>
      </c>
      <c r="E5294" s="6" t="s">
        <v>3340</v>
      </c>
    </row>
    <row r="5295" spans="1:5" ht="30" x14ac:dyDescent="0.25">
      <c r="A5295" s="67" t="s">
        <v>10608</v>
      </c>
      <c r="B5295" s="68" t="s">
        <v>10609</v>
      </c>
      <c r="C5295" s="69" t="s">
        <v>3343</v>
      </c>
      <c r="D5295" s="70">
        <v>799.55</v>
      </c>
      <c r="E5295" s="6" t="s">
        <v>3340</v>
      </c>
    </row>
    <row r="5296" spans="1:5" ht="15" x14ac:dyDescent="0.25">
      <c r="A5296" s="67" t="s">
        <v>10610</v>
      </c>
      <c r="B5296" s="68" t="s">
        <v>10611</v>
      </c>
      <c r="C5296" s="69" t="s">
        <v>3343</v>
      </c>
      <c r="D5296" s="70">
        <v>112.71</v>
      </c>
      <c r="E5296" s="6" t="s">
        <v>3340</v>
      </c>
    </row>
    <row r="5297" spans="1:5" ht="45" x14ac:dyDescent="0.25">
      <c r="A5297" s="67" t="s">
        <v>10612</v>
      </c>
      <c r="B5297" s="68" t="s">
        <v>10613</v>
      </c>
      <c r="C5297" s="69" t="s">
        <v>3343</v>
      </c>
      <c r="D5297" s="70">
        <v>238.05</v>
      </c>
      <c r="E5297" s="6" t="s">
        <v>3340</v>
      </c>
    </row>
    <row r="5298" spans="1:5" ht="15" x14ac:dyDescent="0.25">
      <c r="A5298" s="67" t="s">
        <v>10614</v>
      </c>
      <c r="B5298" s="68" t="s">
        <v>10615</v>
      </c>
      <c r="C5298" s="69" t="s">
        <v>3343</v>
      </c>
      <c r="D5298" s="70">
        <v>134.22999999999999</v>
      </c>
      <c r="E5298" s="6" t="s">
        <v>3340</v>
      </c>
    </row>
    <row r="5299" spans="1:5" ht="15" x14ac:dyDescent="0.25">
      <c r="A5299" s="67" t="s">
        <v>10616</v>
      </c>
      <c r="B5299" s="68" t="s">
        <v>10617</v>
      </c>
      <c r="C5299" s="69" t="s">
        <v>3343</v>
      </c>
      <c r="D5299" s="70">
        <v>235.09</v>
      </c>
      <c r="E5299" s="6" t="s">
        <v>3340</v>
      </c>
    </row>
    <row r="5300" spans="1:5" ht="15" x14ac:dyDescent="0.25">
      <c r="A5300" s="67" t="s">
        <v>10618</v>
      </c>
      <c r="B5300" s="68" t="s">
        <v>10619</v>
      </c>
      <c r="C5300" s="69" t="s">
        <v>3343</v>
      </c>
      <c r="D5300" s="70">
        <v>1215.99</v>
      </c>
      <c r="E5300" s="6" t="s">
        <v>3340</v>
      </c>
    </row>
    <row r="5301" spans="1:5" ht="15" x14ac:dyDescent="0.25">
      <c r="A5301" s="67" t="s">
        <v>10620</v>
      </c>
      <c r="B5301" s="68" t="s">
        <v>10621</v>
      </c>
      <c r="C5301" s="69" t="s">
        <v>3343</v>
      </c>
      <c r="D5301" s="70">
        <v>190.24</v>
      </c>
      <c r="E5301" s="6" t="s">
        <v>3340</v>
      </c>
    </row>
    <row r="5302" spans="1:5" ht="15" x14ac:dyDescent="0.25">
      <c r="A5302" s="67" t="s">
        <v>10622</v>
      </c>
      <c r="B5302" s="68" t="s">
        <v>10623</v>
      </c>
      <c r="C5302" s="69" t="s">
        <v>3343</v>
      </c>
      <c r="D5302" s="70">
        <v>162.49</v>
      </c>
      <c r="E5302" s="6" t="s">
        <v>3340</v>
      </c>
    </row>
    <row r="5303" spans="1:5" ht="15" x14ac:dyDescent="0.25">
      <c r="A5303" s="67" t="s">
        <v>10624</v>
      </c>
      <c r="B5303" s="68" t="s">
        <v>10625</v>
      </c>
      <c r="C5303" s="69" t="s">
        <v>3343</v>
      </c>
      <c r="D5303" s="70">
        <v>396.21</v>
      </c>
      <c r="E5303" s="6" t="s">
        <v>3340</v>
      </c>
    </row>
    <row r="5304" spans="1:5" ht="15" x14ac:dyDescent="0.25">
      <c r="A5304" s="67" t="s">
        <v>10626</v>
      </c>
      <c r="B5304" s="68" t="s">
        <v>10627</v>
      </c>
      <c r="C5304" s="69" t="s">
        <v>3343</v>
      </c>
      <c r="D5304" s="70">
        <v>275.81</v>
      </c>
      <c r="E5304" s="6" t="s">
        <v>3340</v>
      </c>
    </row>
    <row r="5305" spans="1:5" ht="15" x14ac:dyDescent="0.25">
      <c r="A5305" s="67" t="s">
        <v>10628</v>
      </c>
      <c r="B5305" s="68" t="s">
        <v>10629</v>
      </c>
      <c r="C5305" s="69" t="s">
        <v>3343</v>
      </c>
      <c r="D5305" s="70">
        <v>279.83</v>
      </c>
      <c r="E5305" s="6" t="s">
        <v>3340</v>
      </c>
    </row>
    <row r="5306" spans="1:5" ht="15" x14ac:dyDescent="0.25">
      <c r="A5306" s="67" t="s">
        <v>10630</v>
      </c>
      <c r="B5306" s="68" t="s">
        <v>10631</v>
      </c>
      <c r="C5306" s="69"/>
      <c r="D5306" s="70"/>
      <c r="E5306" s="6" t="s">
        <v>3340</v>
      </c>
    </row>
    <row r="5307" spans="1:5" ht="15" x14ac:dyDescent="0.25">
      <c r="A5307" s="67" t="s">
        <v>10632</v>
      </c>
      <c r="B5307" s="68" t="s">
        <v>10633</v>
      </c>
      <c r="C5307" s="69" t="s">
        <v>3343</v>
      </c>
      <c r="D5307" s="70">
        <v>1550.86</v>
      </c>
      <c r="E5307" s="6" t="s">
        <v>3340</v>
      </c>
    </row>
    <row r="5308" spans="1:5" ht="15" x14ac:dyDescent="0.25">
      <c r="A5308" s="67" t="s">
        <v>10634</v>
      </c>
      <c r="B5308" s="68" t="s">
        <v>10635</v>
      </c>
      <c r="C5308" s="69" t="s">
        <v>3343</v>
      </c>
      <c r="D5308" s="70">
        <v>6584.82</v>
      </c>
      <c r="E5308" s="6" t="s">
        <v>3340</v>
      </c>
    </row>
    <row r="5309" spans="1:5" ht="15" x14ac:dyDescent="0.25">
      <c r="A5309" s="67" t="s">
        <v>10636</v>
      </c>
      <c r="B5309" s="68" t="s">
        <v>10637</v>
      </c>
      <c r="C5309" s="69" t="s">
        <v>3343</v>
      </c>
      <c r="D5309" s="70">
        <v>207.38</v>
      </c>
      <c r="E5309" s="6" t="s">
        <v>3340</v>
      </c>
    </row>
    <row r="5310" spans="1:5" ht="15" x14ac:dyDescent="0.25">
      <c r="A5310" s="67" t="s">
        <v>10638</v>
      </c>
      <c r="B5310" s="68" t="s">
        <v>10639</v>
      </c>
      <c r="C5310" s="69" t="s">
        <v>3343</v>
      </c>
      <c r="D5310" s="70">
        <v>285.19</v>
      </c>
      <c r="E5310" s="6" t="s">
        <v>3340</v>
      </c>
    </row>
    <row r="5311" spans="1:5" ht="15" x14ac:dyDescent="0.25">
      <c r="A5311" s="67" t="s">
        <v>10640</v>
      </c>
      <c r="B5311" s="68" t="s">
        <v>10641</v>
      </c>
      <c r="C5311" s="69" t="s">
        <v>3343</v>
      </c>
      <c r="D5311" s="70">
        <v>323.31</v>
      </c>
      <c r="E5311" s="6" t="s">
        <v>3340</v>
      </c>
    </row>
    <row r="5312" spans="1:5" ht="15" x14ac:dyDescent="0.25">
      <c r="A5312" s="67" t="s">
        <v>10642</v>
      </c>
      <c r="B5312" s="68" t="s">
        <v>10643</v>
      </c>
      <c r="C5312" s="69" t="s">
        <v>3343</v>
      </c>
      <c r="D5312" s="70">
        <v>1775.97</v>
      </c>
      <c r="E5312" s="6" t="s">
        <v>3340</v>
      </c>
    </row>
    <row r="5313" spans="1:5" ht="15" x14ac:dyDescent="0.25">
      <c r="A5313" s="67" t="s">
        <v>10644</v>
      </c>
      <c r="B5313" s="68" t="s">
        <v>10645</v>
      </c>
      <c r="C5313" s="69" t="s">
        <v>3343</v>
      </c>
      <c r="D5313" s="70">
        <v>225.18</v>
      </c>
      <c r="E5313" s="6" t="s">
        <v>3340</v>
      </c>
    </row>
    <row r="5314" spans="1:5" ht="15" x14ac:dyDescent="0.25">
      <c r="A5314" s="67" t="s">
        <v>10646</v>
      </c>
      <c r="B5314" s="68" t="s">
        <v>10647</v>
      </c>
      <c r="C5314" s="69" t="s">
        <v>3343</v>
      </c>
      <c r="D5314" s="70">
        <v>221.51</v>
      </c>
      <c r="E5314" s="6" t="s">
        <v>3340</v>
      </c>
    </row>
    <row r="5315" spans="1:5" ht="15" x14ac:dyDescent="0.25">
      <c r="A5315" s="67" t="s">
        <v>10648</v>
      </c>
      <c r="B5315" s="68" t="s">
        <v>10649</v>
      </c>
      <c r="C5315" s="69" t="s">
        <v>3343</v>
      </c>
      <c r="D5315" s="70">
        <v>272.75</v>
      </c>
      <c r="E5315" s="6" t="s">
        <v>3340</v>
      </c>
    </row>
    <row r="5316" spans="1:5" ht="15" x14ac:dyDescent="0.25">
      <c r="A5316" s="67" t="s">
        <v>10650</v>
      </c>
      <c r="B5316" s="68" t="s">
        <v>10651</v>
      </c>
      <c r="C5316" s="69" t="s">
        <v>3343</v>
      </c>
      <c r="D5316" s="70">
        <v>632.07000000000005</v>
      </c>
      <c r="E5316" s="6" t="s">
        <v>3340</v>
      </c>
    </row>
    <row r="5317" spans="1:5" ht="15" x14ac:dyDescent="0.25">
      <c r="A5317" s="67" t="s">
        <v>10652</v>
      </c>
      <c r="B5317" s="68" t="s">
        <v>10653</v>
      </c>
      <c r="C5317" s="69" t="s">
        <v>3343</v>
      </c>
      <c r="D5317" s="70">
        <v>221.31</v>
      </c>
      <c r="E5317" s="6" t="s">
        <v>3340</v>
      </c>
    </row>
    <row r="5318" spans="1:5" ht="15" x14ac:dyDescent="0.25">
      <c r="A5318" s="67" t="s">
        <v>10654</v>
      </c>
      <c r="B5318" s="68" t="s">
        <v>10655</v>
      </c>
      <c r="C5318" s="69" t="s">
        <v>3343</v>
      </c>
      <c r="D5318" s="70">
        <v>309.31</v>
      </c>
      <c r="E5318" s="6" t="s">
        <v>3340</v>
      </c>
    </row>
    <row r="5319" spans="1:5" ht="15" x14ac:dyDescent="0.25">
      <c r="A5319" s="67" t="s">
        <v>10656</v>
      </c>
      <c r="B5319" s="68" t="s">
        <v>10657</v>
      </c>
      <c r="C5319" s="69"/>
      <c r="D5319" s="70"/>
      <c r="E5319" s="6" t="s">
        <v>3340</v>
      </c>
    </row>
    <row r="5320" spans="1:5" ht="15" x14ac:dyDescent="0.25">
      <c r="A5320" s="67" t="s">
        <v>10658</v>
      </c>
      <c r="B5320" s="68" t="s">
        <v>10659</v>
      </c>
      <c r="C5320" s="69" t="s">
        <v>4167</v>
      </c>
      <c r="D5320" s="70">
        <v>2.86</v>
      </c>
      <c r="E5320" s="6" t="s">
        <v>3340</v>
      </c>
    </row>
    <row r="5321" spans="1:5" ht="15" x14ac:dyDescent="0.25">
      <c r="A5321" s="67" t="s">
        <v>10660</v>
      </c>
      <c r="B5321" s="68" t="s">
        <v>10661</v>
      </c>
      <c r="C5321" s="69" t="s">
        <v>3900</v>
      </c>
      <c r="D5321" s="70">
        <v>14.37</v>
      </c>
      <c r="E5321" s="6" t="s">
        <v>3340</v>
      </c>
    </row>
    <row r="5322" spans="1:5" ht="15" x14ac:dyDescent="0.25">
      <c r="A5322" s="67" t="s">
        <v>10662</v>
      </c>
      <c r="B5322" s="68" t="s">
        <v>10663</v>
      </c>
      <c r="C5322" s="69" t="s">
        <v>3900</v>
      </c>
      <c r="D5322" s="70">
        <v>8.93</v>
      </c>
      <c r="E5322" s="6" t="s">
        <v>3340</v>
      </c>
    </row>
    <row r="5323" spans="1:5" ht="30" x14ac:dyDescent="0.25">
      <c r="A5323" s="67" t="s">
        <v>10664</v>
      </c>
      <c r="B5323" s="68" t="s">
        <v>10665</v>
      </c>
      <c r="C5323" s="69" t="s">
        <v>3343</v>
      </c>
      <c r="D5323" s="70">
        <v>36.75</v>
      </c>
      <c r="E5323" s="6" t="s">
        <v>3340</v>
      </c>
    </row>
    <row r="5324" spans="1:5" ht="30" x14ac:dyDescent="0.25">
      <c r="A5324" s="67" t="s">
        <v>10666</v>
      </c>
      <c r="B5324" s="68" t="s">
        <v>10667</v>
      </c>
      <c r="C5324" s="69" t="s">
        <v>3343</v>
      </c>
      <c r="D5324" s="70">
        <v>23.48</v>
      </c>
      <c r="E5324" s="6" t="s">
        <v>3340</v>
      </c>
    </row>
    <row r="5325" spans="1:5" ht="15" x14ac:dyDescent="0.25">
      <c r="A5325" s="67" t="s">
        <v>10668</v>
      </c>
      <c r="B5325" s="68" t="s">
        <v>10669</v>
      </c>
      <c r="C5325" s="69" t="s">
        <v>3343</v>
      </c>
      <c r="D5325" s="70">
        <v>18.59</v>
      </c>
      <c r="E5325" s="6" t="s">
        <v>3340</v>
      </c>
    </row>
    <row r="5326" spans="1:5" ht="15" x14ac:dyDescent="0.25">
      <c r="A5326" s="67" t="s">
        <v>10670</v>
      </c>
      <c r="B5326" s="68" t="s">
        <v>10671</v>
      </c>
      <c r="C5326" s="69"/>
      <c r="D5326" s="70"/>
      <c r="E5326" s="6" t="s">
        <v>3340</v>
      </c>
    </row>
    <row r="5327" spans="1:5" ht="15" x14ac:dyDescent="0.25">
      <c r="A5327" s="67" t="s">
        <v>10672</v>
      </c>
      <c r="B5327" s="68" t="s">
        <v>10673</v>
      </c>
      <c r="C5327" s="69"/>
      <c r="D5327" s="70"/>
      <c r="E5327" s="6" t="s">
        <v>3340</v>
      </c>
    </row>
    <row r="5328" spans="1:5" ht="30" x14ac:dyDescent="0.25">
      <c r="A5328" s="67" t="s">
        <v>115</v>
      </c>
      <c r="B5328" s="68" t="s">
        <v>10674</v>
      </c>
      <c r="C5328" s="69" t="s">
        <v>3393</v>
      </c>
      <c r="D5328" s="70">
        <v>3.56</v>
      </c>
      <c r="E5328" s="6" t="s">
        <v>3340</v>
      </c>
    </row>
    <row r="5329" spans="1:5" ht="30" x14ac:dyDescent="0.25">
      <c r="A5329" s="67" t="s">
        <v>117</v>
      </c>
      <c r="B5329" s="68" t="s">
        <v>10675</v>
      </c>
      <c r="C5329" s="69" t="s">
        <v>3393</v>
      </c>
      <c r="D5329" s="70">
        <v>29.72</v>
      </c>
      <c r="E5329" s="6" t="s">
        <v>3340</v>
      </c>
    </row>
    <row r="5330" spans="1:5" ht="15" x14ac:dyDescent="0.25">
      <c r="A5330" s="67" t="s">
        <v>119</v>
      </c>
      <c r="B5330" s="68" t="s">
        <v>10676</v>
      </c>
      <c r="C5330" s="69" t="s">
        <v>3476</v>
      </c>
      <c r="D5330" s="70">
        <v>21.23</v>
      </c>
      <c r="E5330" s="6" t="s">
        <v>3340</v>
      </c>
    </row>
    <row r="5331" spans="1:5" ht="15" x14ac:dyDescent="0.25">
      <c r="A5331" s="67" t="s">
        <v>10677</v>
      </c>
      <c r="B5331" s="68" t="s">
        <v>10678</v>
      </c>
      <c r="C5331" s="69" t="s">
        <v>3476</v>
      </c>
      <c r="D5331" s="70">
        <v>355.96</v>
      </c>
      <c r="E5331" s="6" t="s">
        <v>3340</v>
      </c>
    </row>
    <row r="5332" spans="1:5" ht="15" x14ac:dyDescent="0.25">
      <c r="A5332" s="67" t="s">
        <v>121</v>
      </c>
      <c r="B5332" s="68" t="s">
        <v>10679</v>
      </c>
      <c r="C5332" s="69" t="s">
        <v>3476</v>
      </c>
      <c r="D5332" s="70">
        <v>268.31</v>
      </c>
      <c r="E5332" s="6" t="s">
        <v>3340</v>
      </c>
    </row>
    <row r="5333" spans="1:5" ht="15" x14ac:dyDescent="0.25">
      <c r="A5333" s="67" t="s">
        <v>10680</v>
      </c>
      <c r="B5333" s="68" t="s">
        <v>10681</v>
      </c>
      <c r="C5333" s="69" t="s">
        <v>3476</v>
      </c>
      <c r="D5333" s="70">
        <v>232.84</v>
      </c>
      <c r="E5333" s="6" t="s">
        <v>3340</v>
      </c>
    </row>
    <row r="5334" spans="1:5" ht="15" x14ac:dyDescent="0.25">
      <c r="A5334" s="67" t="s">
        <v>10682</v>
      </c>
      <c r="B5334" s="68" t="s">
        <v>10683</v>
      </c>
      <c r="C5334" s="69" t="s">
        <v>3476</v>
      </c>
      <c r="D5334" s="70">
        <v>1037.6500000000001</v>
      </c>
      <c r="E5334" s="6" t="s">
        <v>3340</v>
      </c>
    </row>
    <row r="5335" spans="1:5" ht="30" x14ac:dyDescent="0.25">
      <c r="A5335" s="67" t="s">
        <v>10684</v>
      </c>
      <c r="B5335" s="68" t="s">
        <v>10685</v>
      </c>
      <c r="C5335" s="69" t="s">
        <v>3393</v>
      </c>
      <c r="D5335" s="70">
        <v>24.84</v>
      </c>
      <c r="E5335" s="6" t="s">
        <v>3340</v>
      </c>
    </row>
    <row r="5336" spans="1:5" ht="15" x14ac:dyDescent="0.25">
      <c r="A5336" s="67" t="s">
        <v>10686</v>
      </c>
      <c r="B5336" s="68" t="s">
        <v>10687</v>
      </c>
      <c r="C5336" s="69" t="s">
        <v>3393</v>
      </c>
      <c r="D5336" s="70">
        <v>0.86</v>
      </c>
      <c r="E5336" s="6" t="s">
        <v>3340</v>
      </c>
    </row>
    <row r="5337" spans="1:5" ht="15" x14ac:dyDescent="0.25">
      <c r="A5337" s="67" t="s">
        <v>10688</v>
      </c>
      <c r="B5337" s="68" t="s">
        <v>10689</v>
      </c>
      <c r="C5337" s="69"/>
      <c r="D5337" s="70"/>
      <c r="E5337" s="6" t="s">
        <v>3340</v>
      </c>
    </row>
    <row r="5338" spans="1:5" ht="30" x14ac:dyDescent="0.25">
      <c r="A5338" s="67" t="s">
        <v>10690</v>
      </c>
      <c r="B5338" s="68" t="s">
        <v>10691</v>
      </c>
      <c r="C5338" s="69" t="s">
        <v>3476</v>
      </c>
      <c r="D5338" s="70">
        <v>134.02000000000001</v>
      </c>
      <c r="E5338" s="6" t="s">
        <v>3340</v>
      </c>
    </row>
    <row r="5339" spans="1:5" ht="15" x14ac:dyDescent="0.25">
      <c r="A5339" s="67" t="s">
        <v>10692</v>
      </c>
      <c r="B5339" s="68" t="s">
        <v>10693</v>
      </c>
      <c r="C5339" s="69" t="s">
        <v>3476</v>
      </c>
      <c r="D5339" s="70">
        <v>305.24</v>
      </c>
      <c r="E5339" s="6" t="s">
        <v>3340</v>
      </c>
    </row>
    <row r="5340" spans="1:5" ht="15" x14ac:dyDescent="0.25">
      <c r="A5340" s="67" t="s">
        <v>10694</v>
      </c>
      <c r="B5340" s="68" t="s">
        <v>10695</v>
      </c>
      <c r="C5340" s="69"/>
      <c r="D5340" s="70"/>
      <c r="E5340" s="6" t="s">
        <v>3340</v>
      </c>
    </row>
    <row r="5341" spans="1:5" ht="15" x14ac:dyDescent="0.25">
      <c r="A5341" s="67" t="s">
        <v>10696</v>
      </c>
      <c r="B5341" s="68" t="s">
        <v>10697</v>
      </c>
      <c r="C5341" s="69" t="s">
        <v>3476</v>
      </c>
      <c r="D5341" s="70">
        <v>1252.95</v>
      </c>
      <c r="E5341" s="6" t="s">
        <v>3340</v>
      </c>
    </row>
    <row r="5342" spans="1:5" ht="15" x14ac:dyDescent="0.25">
      <c r="A5342" s="67" t="s">
        <v>182</v>
      </c>
      <c r="B5342" s="68" t="s">
        <v>10698</v>
      </c>
      <c r="C5342" s="69" t="s">
        <v>3476</v>
      </c>
      <c r="D5342" s="70">
        <v>1561.83</v>
      </c>
      <c r="E5342" s="6" t="s">
        <v>3340</v>
      </c>
    </row>
    <row r="5343" spans="1:5" ht="30" x14ac:dyDescent="0.25">
      <c r="A5343" s="67" t="s">
        <v>10699</v>
      </c>
      <c r="B5343" s="68" t="s">
        <v>10700</v>
      </c>
      <c r="C5343" s="69" t="s">
        <v>3476</v>
      </c>
      <c r="D5343" s="70">
        <v>1561.83</v>
      </c>
      <c r="E5343" s="6" t="s">
        <v>3340</v>
      </c>
    </row>
    <row r="5344" spans="1:5" ht="15" x14ac:dyDescent="0.25">
      <c r="A5344" s="67" t="s">
        <v>10701</v>
      </c>
      <c r="B5344" s="68" t="s">
        <v>10702</v>
      </c>
      <c r="C5344" s="69" t="s">
        <v>3393</v>
      </c>
      <c r="D5344" s="70">
        <v>6.49</v>
      </c>
      <c r="E5344" s="6" t="s">
        <v>3340</v>
      </c>
    </row>
    <row r="5345" spans="1:5" ht="15" x14ac:dyDescent="0.25">
      <c r="A5345" s="67" t="s">
        <v>10703</v>
      </c>
      <c r="B5345" s="68" t="s">
        <v>10704</v>
      </c>
      <c r="C5345" s="69" t="s">
        <v>3393</v>
      </c>
      <c r="D5345" s="70">
        <v>13.09</v>
      </c>
      <c r="E5345" s="6" t="s">
        <v>3340</v>
      </c>
    </row>
    <row r="5346" spans="1:5" ht="15" x14ac:dyDescent="0.25">
      <c r="A5346" s="67" t="s">
        <v>10705</v>
      </c>
      <c r="B5346" s="68" t="s">
        <v>10706</v>
      </c>
      <c r="C5346" s="69" t="s">
        <v>3476</v>
      </c>
      <c r="D5346" s="70">
        <v>1470.24</v>
      </c>
      <c r="E5346" s="6" t="s">
        <v>3340</v>
      </c>
    </row>
    <row r="5347" spans="1:5" ht="15" x14ac:dyDescent="0.25">
      <c r="A5347" s="67" t="s">
        <v>10707</v>
      </c>
      <c r="B5347" s="68" t="s">
        <v>10708</v>
      </c>
      <c r="C5347" s="69" t="s">
        <v>3476</v>
      </c>
      <c r="D5347" s="70">
        <v>1393.28</v>
      </c>
      <c r="E5347" s="6" t="s">
        <v>3340</v>
      </c>
    </row>
    <row r="5348" spans="1:5" ht="15" x14ac:dyDescent="0.25">
      <c r="A5348" s="67" t="s">
        <v>10709</v>
      </c>
      <c r="B5348" s="68" t="s">
        <v>10710</v>
      </c>
      <c r="C5348" s="69"/>
      <c r="D5348" s="70"/>
      <c r="E5348" s="6" t="s">
        <v>3340</v>
      </c>
    </row>
    <row r="5349" spans="1:5" ht="15" x14ac:dyDescent="0.25">
      <c r="A5349" s="67" t="s">
        <v>10711</v>
      </c>
      <c r="B5349" s="68" t="s">
        <v>10712</v>
      </c>
      <c r="C5349" s="69" t="s">
        <v>3393</v>
      </c>
      <c r="D5349" s="70">
        <v>337.52</v>
      </c>
      <c r="E5349" s="6" t="s">
        <v>3340</v>
      </c>
    </row>
    <row r="5350" spans="1:5" ht="15" x14ac:dyDescent="0.25">
      <c r="A5350" s="67" t="s">
        <v>10713</v>
      </c>
      <c r="B5350" s="68" t="s">
        <v>10714</v>
      </c>
      <c r="C5350" s="69" t="s">
        <v>3393</v>
      </c>
      <c r="D5350" s="70">
        <v>17.37</v>
      </c>
      <c r="E5350" s="6" t="s">
        <v>3340</v>
      </c>
    </row>
    <row r="5351" spans="1:5" ht="15" x14ac:dyDescent="0.25">
      <c r="A5351" s="67" t="s">
        <v>10715</v>
      </c>
      <c r="B5351" s="68" t="s">
        <v>10716</v>
      </c>
      <c r="C5351" s="69" t="s">
        <v>3393</v>
      </c>
      <c r="D5351" s="70">
        <v>17.04</v>
      </c>
      <c r="E5351" s="6" t="s">
        <v>3340</v>
      </c>
    </row>
    <row r="5352" spans="1:5" ht="15" x14ac:dyDescent="0.25">
      <c r="A5352" s="67" t="s">
        <v>10717</v>
      </c>
      <c r="B5352" s="68" t="s">
        <v>10718</v>
      </c>
      <c r="C5352" s="69" t="s">
        <v>3393</v>
      </c>
      <c r="D5352" s="70">
        <v>55.74</v>
      </c>
      <c r="E5352" s="6" t="s">
        <v>3340</v>
      </c>
    </row>
    <row r="5353" spans="1:5" ht="45" x14ac:dyDescent="0.25">
      <c r="A5353" s="67" t="s">
        <v>10719</v>
      </c>
      <c r="B5353" s="68" t="s">
        <v>10720</v>
      </c>
      <c r="C5353" s="69" t="s">
        <v>3393</v>
      </c>
      <c r="D5353" s="70">
        <v>116.67</v>
      </c>
      <c r="E5353" s="6" t="s">
        <v>3340</v>
      </c>
    </row>
    <row r="5354" spans="1:5" ht="30" x14ac:dyDescent="0.25">
      <c r="A5354" s="67" t="s">
        <v>10721</v>
      </c>
      <c r="B5354" s="68" t="s">
        <v>10722</v>
      </c>
      <c r="C5354" s="69" t="s">
        <v>3393</v>
      </c>
      <c r="D5354" s="70">
        <v>116.47</v>
      </c>
      <c r="E5354" s="6" t="s">
        <v>3340</v>
      </c>
    </row>
    <row r="5355" spans="1:5" ht="30" x14ac:dyDescent="0.25">
      <c r="A5355" s="67" t="s">
        <v>10723</v>
      </c>
      <c r="B5355" s="68" t="s">
        <v>10724</v>
      </c>
      <c r="C5355" s="69" t="s">
        <v>3393</v>
      </c>
      <c r="D5355" s="70">
        <v>120.77</v>
      </c>
      <c r="E5355" s="6" t="s">
        <v>3340</v>
      </c>
    </row>
    <row r="5356" spans="1:5" ht="30" x14ac:dyDescent="0.25">
      <c r="A5356" s="67" t="s">
        <v>10725</v>
      </c>
      <c r="B5356" s="68" t="s">
        <v>10726</v>
      </c>
      <c r="C5356" s="69" t="s">
        <v>3393</v>
      </c>
      <c r="D5356" s="70">
        <v>143.33000000000001</v>
      </c>
      <c r="E5356" s="6" t="s">
        <v>3340</v>
      </c>
    </row>
    <row r="5357" spans="1:5" ht="30" x14ac:dyDescent="0.25">
      <c r="A5357" s="67" t="s">
        <v>10727</v>
      </c>
      <c r="B5357" s="68" t="s">
        <v>10728</v>
      </c>
      <c r="C5357" s="69" t="s">
        <v>3393</v>
      </c>
      <c r="D5357" s="70">
        <v>133.93</v>
      </c>
      <c r="E5357" s="6" t="s">
        <v>3340</v>
      </c>
    </row>
    <row r="5358" spans="1:5" ht="30" x14ac:dyDescent="0.25">
      <c r="A5358" s="67" t="s">
        <v>10729</v>
      </c>
      <c r="B5358" s="68" t="s">
        <v>10730</v>
      </c>
      <c r="C5358" s="69" t="s">
        <v>3393</v>
      </c>
      <c r="D5358" s="70">
        <v>150</v>
      </c>
      <c r="E5358" s="6" t="s">
        <v>3340</v>
      </c>
    </row>
    <row r="5359" spans="1:5" ht="15" x14ac:dyDescent="0.25">
      <c r="A5359" s="67" t="s">
        <v>10731</v>
      </c>
      <c r="B5359" s="68" t="s">
        <v>10732</v>
      </c>
      <c r="C5359" s="69"/>
      <c r="D5359" s="70"/>
      <c r="E5359" s="6" t="s">
        <v>3340</v>
      </c>
    </row>
    <row r="5360" spans="1:5" ht="15" x14ac:dyDescent="0.25">
      <c r="A5360" s="67" t="s">
        <v>10733</v>
      </c>
      <c r="B5360" s="68" t="s">
        <v>10734</v>
      </c>
      <c r="C5360" s="69" t="s">
        <v>3451</v>
      </c>
      <c r="D5360" s="70">
        <v>61.33</v>
      </c>
      <c r="E5360" s="6" t="s">
        <v>3340</v>
      </c>
    </row>
    <row r="5361" spans="1:5" ht="15" x14ac:dyDescent="0.25">
      <c r="A5361" s="67" t="s">
        <v>10735</v>
      </c>
      <c r="B5361" s="68" t="s">
        <v>10736</v>
      </c>
      <c r="C5361" s="69" t="s">
        <v>3451</v>
      </c>
      <c r="D5361" s="70">
        <v>58.73</v>
      </c>
      <c r="E5361" s="6" t="s">
        <v>3340</v>
      </c>
    </row>
    <row r="5362" spans="1:5" ht="15" x14ac:dyDescent="0.25">
      <c r="A5362" s="67" t="s">
        <v>10737</v>
      </c>
      <c r="B5362" s="68" t="s">
        <v>10738</v>
      </c>
      <c r="C5362" s="69" t="s">
        <v>3476</v>
      </c>
      <c r="D5362" s="70">
        <v>599.44000000000005</v>
      </c>
      <c r="E5362" s="6" t="s">
        <v>3340</v>
      </c>
    </row>
    <row r="5363" spans="1:5" ht="15" x14ac:dyDescent="0.25">
      <c r="A5363" s="67" t="s">
        <v>10739</v>
      </c>
      <c r="B5363" s="68" t="s">
        <v>10740</v>
      </c>
      <c r="C5363" s="69" t="s">
        <v>3476</v>
      </c>
      <c r="D5363" s="70">
        <v>622.75</v>
      </c>
      <c r="E5363" s="6" t="s">
        <v>3340</v>
      </c>
    </row>
    <row r="5364" spans="1:5" ht="15" x14ac:dyDescent="0.25">
      <c r="A5364" s="67" t="s">
        <v>10741</v>
      </c>
      <c r="B5364" s="68" t="s">
        <v>10742</v>
      </c>
      <c r="C5364" s="69" t="s">
        <v>3476</v>
      </c>
      <c r="D5364" s="70">
        <v>426.88</v>
      </c>
      <c r="E5364" s="6" t="s">
        <v>3340</v>
      </c>
    </row>
    <row r="5365" spans="1:5" ht="30" x14ac:dyDescent="0.25">
      <c r="A5365" s="67" t="s">
        <v>10743</v>
      </c>
      <c r="B5365" s="68" t="s">
        <v>10744</v>
      </c>
      <c r="C5365" s="69" t="s">
        <v>3476</v>
      </c>
      <c r="D5365" s="70">
        <v>870.65</v>
      </c>
      <c r="E5365" s="6" t="s">
        <v>3340</v>
      </c>
    </row>
    <row r="5366" spans="1:5" ht="30" x14ac:dyDescent="0.25">
      <c r="A5366" s="67" t="s">
        <v>10745</v>
      </c>
      <c r="B5366" s="68" t="s">
        <v>10746</v>
      </c>
      <c r="C5366" s="69" t="s">
        <v>3476</v>
      </c>
      <c r="D5366" s="70">
        <v>893.96</v>
      </c>
      <c r="E5366" s="6" t="s">
        <v>3340</v>
      </c>
    </row>
    <row r="5367" spans="1:5" ht="15" x14ac:dyDescent="0.25">
      <c r="A5367" s="67" t="s">
        <v>10747</v>
      </c>
      <c r="B5367" s="68" t="s">
        <v>10748</v>
      </c>
      <c r="C5367" s="69"/>
      <c r="D5367" s="70"/>
      <c r="E5367" s="6" t="s">
        <v>3340</v>
      </c>
    </row>
    <row r="5368" spans="1:5" ht="15" x14ac:dyDescent="0.25">
      <c r="A5368" s="67" t="s">
        <v>10749</v>
      </c>
      <c r="B5368" s="68" t="s">
        <v>10750</v>
      </c>
      <c r="C5368" s="69" t="s">
        <v>3393</v>
      </c>
      <c r="D5368" s="70">
        <v>374.42</v>
      </c>
      <c r="E5368" s="6" t="s">
        <v>3340</v>
      </c>
    </row>
    <row r="5369" spans="1:5" ht="30" x14ac:dyDescent="0.25">
      <c r="A5369" s="67" t="s">
        <v>10751</v>
      </c>
      <c r="B5369" s="68" t="s">
        <v>10752</v>
      </c>
      <c r="C5369" s="69" t="s">
        <v>3393</v>
      </c>
      <c r="D5369" s="70">
        <v>112.95</v>
      </c>
      <c r="E5369" s="6" t="s">
        <v>3340</v>
      </c>
    </row>
    <row r="5370" spans="1:5" ht="30" x14ac:dyDescent="0.25">
      <c r="A5370" s="67" t="s">
        <v>10753</v>
      </c>
      <c r="B5370" s="68" t="s">
        <v>10754</v>
      </c>
      <c r="C5370" s="69" t="s">
        <v>3393</v>
      </c>
      <c r="D5370" s="70">
        <v>101.17</v>
      </c>
      <c r="E5370" s="6" t="s">
        <v>3340</v>
      </c>
    </row>
    <row r="5371" spans="1:5" ht="30" x14ac:dyDescent="0.25">
      <c r="A5371" s="67" t="s">
        <v>10755</v>
      </c>
      <c r="B5371" s="68" t="s">
        <v>10756</v>
      </c>
      <c r="C5371" s="69" t="s">
        <v>3393</v>
      </c>
      <c r="D5371" s="70">
        <v>15.75</v>
      </c>
      <c r="E5371" s="6" t="s">
        <v>3340</v>
      </c>
    </row>
    <row r="5372" spans="1:5" ht="30" x14ac:dyDescent="0.25">
      <c r="A5372" s="67" t="s">
        <v>10757</v>
      </c>
      <c r="B5372" s="68" t="s">
        <v>10758</v>
      </c>
      <c r="C5372" s="69" t="s">
        <v>3393</v>
      </c>
      <c r="D5372" s="70">
        <v>12.8</v>
      </c>
      <c r="E5372" s="6" t="s">
        <v>3340</v>
      </c>
    </row>
    <row r="5373" spans="1:5" ht="30" x14ac:dyDescent="0.25">
      <c r="A5373" s="67" t="s">
        <v>10759</v>
      </c>
      <c r="B5373" s="68" t="s">
        <v>10760</v>
      </c>
      <c r="C5373" s="69" t="s">
        <v>3393</v>
      </c>
      <c r="D5373" s="70">
        <v>152.24</v>
      </c>
      <c r="E5373" s="6" t="s">
        <v>3340</v>
      </c>
    </row>
    <row r="5374" spans="1:5" ht="15" x14ac:dyDescent="0.25">
      <c r="A5374" s="67" t="s">
        <v>10761</v>
      </c>
      <c r="B5374" s="68" t="s">
        <v>10762</v>
      </c>
      <c r="C5374" s="69"/>
      <c r="D5374" s="70"/>
      <c r="E5374" s="6" t="s">
        <v>3340</v>
      </c>
    </row>
    <row r="5375" spans="1:5" ht="30" x14ac:dyDescent="0.25">
      <c r="A5375" s="67" t="s">
        <v>10763</v>
      </c>
      <c r="B5375" s="68" t="s">
        <v>10764</v>
      </c>
      <c r="C5375" s="69" t="s">
        <v>3393</v>
      </c>
      <c r="D5375" s="70">
        <v>0.54</v>
      </c>
      <c r="E5375" s="6" t="s">
        <v>3340</v>
      </c>
    </row>
    <row r="5376" spans="1:5" ht="15" x14ac:dyDescent="0.25">
      <c r="A5376" s="67" t="s">
        <v>10765</v>
      </c>
      <c r="B5376" s="68" t="s">
        <v>10766</v>
      </c>
      <c r="C5376" s="69" t="s">
        <v>3393</v>
      </c>
      <c r="D5376" s="70">
        <v>1.27</v>
      </c>
      <c r="E5376" s="6" t="s">
        <v>3340</v>
      </c>
    </row>
    <row r="5377" spans="1:5" ht="30" x14ac:dyDescent="0.25">
      <c r="A5377" s="67" t="s">
        <v>10767</v>
      </c>
      <c r="B5377" s="68" t="s">
        <v>10768</v>
      </c>
      <c r="C5377" s="69" t="s">
        <v>3451</v>
      </c>
      <c r="D5377" s="70">
        <v>3.56</v>
      </c>
      <c r="E5377" s="6" t="s">
        <v>3340</v>
      </c>
    </row>
    <row r="5378" spans="1:5" ht="15" x14ac:dyDescent="0.25">
      <c r="A5378" s="67" t="s">
        <v>10769</v>
      </c>
      <c r="B5378" s="68" t="s">
        <v>10770</v>
      </c>
      <c r="C5378" s="69" t="s">
        <v>3900</v>
      </c>
      <c r="D5378" s="70">
        <v>34.82</v>
      </c>
      <c r="E5378" s="6" t="s">
        <v>3340</v>
      </c>
    </row>
    <row r="5379" spans="1:5" ht="15" x14ac:dyDescent="0.25">
      <c r="A5379" s="67" t="s">
        <v>10771</v>
      </c>
      <c r="B5379" s="68" t="s">
        <v>10772</v>
      </c>
      <c r="C5379" s="69" t="s">
        <v>3900</v>
      </c>
      <c r="D5379" s="70">
        <v>27.74</v>
      </c>
      <c r="E5379" s="6" t="s">
        <v>3340</v>
      </c>
    </row>
    <row r="5380" spans="1:5" ht="15" x14ac:dyDescent="0.25">
      <c r="A5380" s="67" t="s">
        <v>10773</v>
      </c>
      <c r="B5380" s="68" t="s">
        <v>10774</v>
      </c>
      <c r="C5380" s="69"/>
      <c r="D5380" s="70"/>
      <c r="E5380" s="6" t="s">
        <v>3340</v>
      </c>
    </row>
    <row r="5381" spans="1:5" ht="15" x14ac:dyDescent="0.25">
      <c r="A5381" s="67" t="s">
        <v>10775</v>
      </c>
      <c r="B5381" s="68" t="s">
        <v>10776</v>
      </c>
      <c r="C5381" s="69" t="s">
        <v>3451</v>
      </c>
      <c r="D5381" s="70">
        <v>85.11</v>
      </c>
      <c r="E5381" s="6" t="s">
        <v>3340</v>
      </c>
    </row>
    <row r="5382" spans="1:5" ht="15" x14ac:dyDescent="0.25">
      <c r="A5382" s="67" t="s">
        <v>10777</v>
      </c>
      <c r="B5382" s="68" t="s">
        <v>10778</v>
      </c>
      <c r="C5382" s="69" t="s">
        <v>3343</v>
      </c>
      <c r="D5382" s="70">
        <v>133.41999999999999</v>
      </c>
      <c r="E5382" s="6" t="s">
        <v>3340</v>
      </c>
    </row>
    <row r="5383" spans="1:5" ht="15" x14ac:dyDescent="0.25">
      <c r="A5383" s="67" t="s">
        <v>10779</v>
      </c>
      <c r="B5383" s="68" t="s">
        <v>10780</v>
      </c>
      <c r="C5383" s="69" t="s">
        <v>3451</v>
      </c>
      <c r="D5383" s="70">
        <v>23.49</v>
      </c>
      <c r="E5383" s="6" t="s">
        <v>3340</v>
      </c>
    </row>
    <row r="5384" spans="1:5" ht="15" x14ac:dyDescent="0.25">
      <c r="A5384" s="67" t="s">
        <v>10781</v>
      </c>
      <c r="B5384" s="68" t="s">
        <v>10782</v>
      </c>
      <c r="C5384" s="69" t="s">
        <v>3393</v>
      </c>
      <c r="D5384" s="70">
        <v>44.81</v>
      </c>
      <c r="E5384" s="6" t="s">
        <v>3340</v>
      </c>
    </row>
    <row r="5385" spans="1:5" ht="30" x14ac:dyDescent="0.25">
      <c r="A5385" s="67" t="s">
        <v>10783</v>
      </c>
      <c r="B5385" s="68" t="s">
        <v>10784</v>
      </c>
      <c r="C5385" s="69" t="s">
        <v>3393</v>
      </c>
      <c r="D5385" s="70">
        <v>27.72</v>
      </c>
      <c r="E5385" s="6" t="s">
        <v>3340</v>
      </c>
    </row>
    <row r="5386" spans="1:5" ht="30" x14ac:dyDescent="0.25">
      <c r="A5386" s="67" t="s">
        <v>10785</v>
      </c>
      <c r="B5386" s="68" t="s">
        <v>10786</v>
      </c>
      <c r="C5386" s="69" t="s">
        <v>3393</v>
      </c>
      <c r="D5386" s="70">
        <v>30.52</v>
      </c>
      <c r="E5386" s="6" t="s">
        <v>3340</v>
      </c>
    </row>
    <row r="5387" spans="1:5" ht="30" x14ac:dyDescent="0.25">
      <c r="A5387" s="67" t="s">
        <v>10787</v>
      </c>
      <c r="B5387" s="68" t="s">
        <v>10788</v>
      </c>
      <c r="C5387" s="69" t="s">
        <v>3393</v>
      </c>
      <c r="D5387" s="70">
        <v>34.64</v>
      </c>
      <c r="E5387" s="6" t="s">
        <v>3340</v>
      </c>
    </row>
    <row r="5388" spans="1:5" ht="30" x14ac:dyDescent="0.25">
      <c r="A5388" s="67" t="s">
        <v>10789</v>
      </c>
      <c r="B5388" s="68" t="s">
        <v>10790</v>
      </c>
      <c r="C5388" s="69" t="s">
        <v>3451</v>
      </c>
      <c r="D5388" s="70">
        <v>0.51</v>
      </c>
      <c r="E5388" s="6" t="s">
        <v>3340</v>
      </c>
    </row>
    <row r="5389" spans="1:5" ht="15" x14ac:dyDescent="0.25">
      <c r="A5389" s="67" t="s">
        <v>10791</v>
      </c>
      <c r="B5389" s="68" t="s">
        <v>10792</v>
      </c>
      <c r="C5389" s="69"/>
      <c r="D5389" s="70"/>
      <c r="E5389" s="6" t="s">
        <v>3340</v>
      </c>
    </row>
    <row r="5390" spans="1:5" ht="15" x14ac:dyDescent="0.25">
      <c r="A5390" s="67" t="s">
        <v>10793</v>
      </c>
      <c r="B5390" s="68" t="s">
        <v>10794</v>
      </c>
      <c r="C5390" s="69"/>
      <c r="D5390" s="70"/>
      <c r="E5390" s="6" t="s">
        <v>3340</v>
      </c>
    </row>
    <row r="5391" spans="1:5" ht="15" x14ac:dyDescent="0.25">
      <c r="A5391" s="67" t="s">
        <v>140</v>
      </c>
      <c r="B5391" s="68" t="s">
        <v>10795</v>
      </c>
      <c r="C5391" s="69" t="s">
        <v>3393</v>
      </c>
      <c r="D5391" s="70">
        <v>15</v>
      </c>
      <c r="E5391" s="6" t="s">
        <v>3340</v>
      </c>
    </row>
    <row r="5392" spans="1:5" ht="15" x14ac:dyDescent="0.25">
      <c r="A5392" s="67" t="s">
        <v>10796</v>
      </c>
      <c r="B5392" s="68" t="s">
        <v>10797</v>
      </c>
      <c r="C5392" s="69" t="s">
        <v>3393</v>
      </c>
      <c r="D5392" s="70">
        <v>9.02</v>
      </c>
      <c r="E5392" s="6" t="s">
        <v>3340</v>
      </c>
    </row>
    <row r="5393" spans="1:5" ht="15" x14ac:dyDescent="0.25">
      <c r="A5393" s="67" t="s">
        <v>10798</v>
      </c>
      <c r="B5393" s="68" t="s">
        <v>10799</v>
      </c>
      <c r="C5393" s="69" t="s">
        <v>3393</v>
      </c>
      <c r="D5393" s="70">
        <v>6.31</v>
      </c>
      <c r="E5393" s="6" t="s">
        <v>3340</v>
      </c>
    </row>
    <row r="5394" spans="1:5" ht="15" x14ac:dyDescent="0.25">
      <c r="A5394" s="67" t="s">
        <v>10800</v>
      </c>
      <c r="B5394" s="68" t="s">
        <v>10801</v>
      </c>
      <c r="C5394" s="69" t="s">
        <v>3343</v>
      </c>
      <c r="D5394" s="70">
        <v>17.14</v>
      </c>
      <c r="E5394" s="6" t="s">
        <v>3340</v>
      </c>
    </row>
    <row r="5395" spans="1:5" ht="15" x14ac:dyDescent="0.25">
      <c r="A5395" s="67" t="s">
        <v>10802</v>
      </c>
      <c r="B5395" s="68" t="s">
        <v>10803</v>
      </c>
      <c r="C5395" s="69" t="s">
        <v>3393</v>
      </c>
      <c r="D5395" s="70">
        <v>16.07</v>
      </c>
      <c r="E5395" s="6" t="s">
        <v>3340</v>
      </c>
    </row>
    <row r="5396" spans="1:5" ht="30" x14ac:dyDescent="0.25">
      <c r="A5396" s="67" t="s">
        <v>10804</v>
      </c>
      <c r="B5396" s="68" t="s">
        <v>10805</v>
      </c>
      <c r="C5396" s="69" t="s">
        <v>3393</v>
      </c>
      <c r="D5396" s="70">
        <v>15.77</v>
      </c>
      <c r="E5396" s="6" t="s">
        <v>3340</v>
      </c>
    </row>
    <row r="5397" spans="1:5" ht="15" x14ac:dyDescent="0.25">
      <c r="A5397" s="67" t="s">
        <v>10806</v>
      </c>
      <c r="B5397" s="68" t="s">
        <v>10807</v>
      </c>
      <c r="C5397" s="69" t="s">
        <v>3393</v>
      </c>
      <c r="D5397" s="70">
        <v>7.73</v>
      </c>
      <c r="E5397" s="6" t="s">
        <v>3340</v>
      </c>
    </row>
    <row r="5398" spans="1:5" ht="15" x14ac:dyDescent="0.25">
      <c r="A5398" s="67" t="s">
        <v>10808</v>
      </c>
      <c r="B5398" s="68" t="s">
        <v>10809</v>
      </c>
      <c r="C5398" s="69"/>
      <c r="D5398" s="70"/>
      <c r="E5398" s="6" t="s">
        <v>3340</v>
      </c>
    </row>
    <row r="5399" spans="1:5" ht="15" x14ac:dyDescent="0.25">
      <c r="A5399" s="67" t="s">
        <v>10810</v>
      </c>
      <c r="B5399" s="68" t="s">
        <v>10811</v>
      </c>
      <c r="C5399" s="69" t="s">
        <v>3343</v>
      </c>
      <c r="D5399" s="70">
        <v>6.43</v>
      </c>
      <c r="E5399" s="6" t="s">
        <v>3340</v>
      </c>
    </row>
    <row r="5400" spans="1:5" ht="15" x14ac:dyDescent="0.25">
      <c r="A5400" s="67" t="s">
        <v>10812</v>
      </c>
      <c r="B5400" s="68" t="s">
        <v>10813</v>
      </c>
      <c r="C5400" s="69" t="s">
        <v>3343</v>
      </c>
      <c r="D5400" s="70">
        <v>46.76</v>
      </c>
      <c r="E5400" s="6" t="s">
        <v>3340</v>
      </c>
    </row>
    <row r="5401" spans="1:5" ht="15" x14ac:dyDescent="0.25">
      <c r="A5401" s="67" t="s">
        <v>10814</v>
      </c>
      <c r="B5401" s="68" t="s">
        <v>10815</v>
      </c>
      <c r="C5401" s="69" t="s">
        <v>3476</v>
      </c>
      <c r="D5401" s="70">
        <v>197.49</v>
      </c>
      <c r="E5401" s="6" t="s">
        <v>3340</v>
      </c>
    </row>
    <row r="5402" spans="1:5" ht="15" x14ac:dyDescent="0.25">
      <c r="A5402" s="67" t="s">
        <v>10816</v>
      </c>
      <c r="B5402" s="68" t="s">
        <v>10817</v>
      </c>
      <c r="C5402" s="69" t="s">
        <v>3343</v>
      </c>
      <c r="D5402" s="70">
        <v>23.77</v>
      </c>
      <c r="E5402" s="6" t="s">
        <v>3340</v>
      </c>
    </row>
    <row r="5403" spans="1:5" ht="15" x14ac:dyDescent="0.25">
      <c r="A5403" s="67" t="s">
        <v>10818</v>
      </c>
      <c r="B5403" s="68" t="s">
        <v>10819</v>
      </c>
      <c r="C5403" s="69" t="s">
        <v>3451</v>
      </c>
      <c r="D5403" s="70">
        <v>11.88</v>
      </c>
      <c r="E5403" s="6" t="s">
        <v>3340</v>
      </c>
    </row>
    <row r="5404" spans="1:5" ht="15" x14ac:dyDescent="0.25">
      <c r="A5404" s="67" t="s">
        <v>10820</v>
      </c>
      <c r="B5404" s="68" t="s">
        <v>10821</v>
      </c>
      <c r="C5404" s="69" t="s">
        <v>3451</v>
      </c>
      <c r="D5404" s="70">
        <v>12.68</v>
      </c>
      <c r="E5404" s="6" t="s">
        <v>3340</v>
      </c>
    </row>
    <row r="5405" spans="1:5" ht="15" x14ac:dyDescent="0.25">
      <c r="A5405" s="67" t="s">
        <v>10822</v>
      </c>
      <c r="B5405" s="68" t="s">
        <v>10823</v>
      </c>
      <c r="C5405" s="69"/>
      <c r="D5405" s="70"/>
      <c r="E5405" s="6" t="s">
        <v>3340</v>
      </c>
    </row>
    <row r="5406" spans="1:5" ht="15" x14ac:dyDescent="0.25">
      <c r="A5406" s="67" t="s">
        <v>10824</v>
      </c>
      <c r="B5406" s="68" t="s">
        <v>10825</v>
      </c>
      <c r="C5406" s="69" t="s">
        <v>3726</v>
      </c>
      <c r="D5406" s="70">
        <v>101.25</v>
      </c>
      <c r="E5406" s="6" t="s">
        <v>3340</v>
      </c>
    </row>
    <row r="5407" spans="1:5" ht="15" x14ac:dyDescent="0.25">
      <c r="A5407" s="67" t="s">
        <v>10826</v>
      </c>
      <c r="B5407" s="68" t="s">
        <v>10827</v>
      </c>
      <c r="C5407" s="69"/>
      <c r="D5407" s="70"/>
      <c r="E5407" s="6" t="s">
        <v>3340</v>
      </c>
    </row>
    <row r="5408" spans="1:5" ht="15" x14ac:dyDescent="0.25">
      <c r="A5408" s="67" t="s">
        <v>10828</v>
      </c>
      <c r="B5408" s="68" t="s">
        <v>10829</v>
      </c>
      <c r="C5408" s="69"/>
      <c r="D5408" s="70"/>
      <c r="E5408" s="6" t="s">
        <v>3340</v>
      </c>
    </row>
    <row r="5409" spans="1:5" ht="30" x14ac:dyDescent="0.25">
      <c r="A5409" s="67" t="s">
        <v>10830</v>
      </c>
      <c r="B5409" s="68" t="s">
        <v>10831</v>
      </c>
      <c r="C5409" s="69" t="s">
        <v>3654</v>
      </c>
      <c r="D5409" s="70">
        <v>190760.72</v>
      </c>
      <c r="E5409" s="6" t="s">
        <v>3340</v>
      </c>
    </row>
    <row r="5410" spans="1:5" ht="30" x14ac:dyDescent="0.25">
      <c r="A5410" s="67" t="s">
        <v>10832</v>
      </c>
      <c r="B5410" s="68" t="s">
        <v>10833</v>
      </c>
      <c r="C5410" s="69" t="s">
        <v>3654</v>
      </c>
      <c r="D5410" s="70">
        <v>206466.67</v>
      </c>
      <c r="E5410" s="6" t="s">
        <v>3340</v>
      </c>
    </row>
    <row r="5411" spans="1:5" ht="30" x14ac:dyDescent="0.25">
      <c r="A5411" s="67" t="s">
        <v>10834</v>
      </c>
      <c r="B5411" s="68" t="s">
        <v>10835</v>
      </c>
      <c r="C5411" s="69" t="s">
        <v>3654</v>
      </c>
      <c r="D5411" s="70">
        <v>230582.92</v>
      </c>
      <c r="E5411" s="6" t="s">
        <v>3340</v>
      </c>
    </row>
    <row r="5412" spans="1:5" ht="30" x14ac:dyDescent="0.25">
      <c r="A5412" s="67" t="s">
        <v>10836</v>
      </c>
      <c r="B5412" s="68" t="s">
        <v>10837</v>
      </c>
      <c r="C5412" s="69" t="s">
        <v>3654</v>
      </c>
      <c r="D5412" s="70">
        <v>204117.81</v>
      </c>
      <c r="E5412" s="6" t="s">
        <v>3340</v>
      </c>
    </row>
    <row r="5413" spans="1:5" ht="30" x14ac:dyDescent="0.25">
      <c r="A5413" s="67" t="s">
        <v>10838</v>
      </c>
      <c r="B5413" s="68" t="s">
        <v>10839</v>
      </c>
      <c r="C5413" s="69" t="s">
        <v>3654</v>
      </c>
      <c r="D5413" s="70">
        <v>213985.34</v>
      </c>
      <c r="E5413" s="6" t="s">
        <v>3340</v>
      </c>
    </row>
    <row r="5414" spans="1:5" ht="15" x14ac:dyDescent="0.25">
      <c r="A5414" s="67" t="s">
        <v>10840</v>
      </c>
      <c r="B5414" s="68" t="s">
        <v>10841</v>
      </c>
      <c r="C5414" s="69" t="s">
        <v>3393</v>
      </c>
      <c r="D5414" s="70">
        <v>1573.66</v>
      </c>
      <c r="E5414" s="6" t="s">
        <v>3340</v>
      </c>
    </row>
    <row r="5415" spans="1:5" ht="15" x14ac:dyDescent="0.25">
      <c r="A5415" s="67" t="s">
        <v>10842</v>
      </c>
      <c r="B5415" s="68" t="s">
        <v>10843</v>
      </c>
      <c r="C5415" s="69"/>
      <c r="D5415" s="70"/>
      <c r="E5415" s="6" t="s">
        <v>3340</v>
      </c>
    </row>
    <row r="5416" spans="1:5" ht="30" x14ac:dyDescent="0.25">
      <c r="A5416" s="67" t="s">
        <v>10844</v>
      </c>
      <c r="B5416" s="68" t="s">
        <v>10845</v>
      </c>
      <c r="C5416" s="69" t="s">
        <v>3343</v>
      </c>
      <c r="D5416" s="70">
        <v>483977.85</v>
      </c>
      <c r="E5416" s="6" t="s">
        <v>3340</v>
      </c>
    </row>
    <row r="5417" spans="1:5" ht="30" x14ac:dyDescent="0.25">
      <c r="A5417" s="67" t="s">
        <v>10846</v>
      </c>
      <c r="B5417" s="68" t="s">
        <v>10847</v>
      </c>
      <c r="C5417" s="69" t="s">
        <v>3343</v>
      </c>
      <c r="D5417" s="70">
        <v>511964.57</v>
      </c>
      <c r="E5417" s="6" t="s">
        <v>3340</v>
      </c>
    </row>
    <row r="5418" spans="1:5" ht="30" x14ac:dyDescent="0.25">
      <c r="A5418" s="67" t="s">
        <v>10848</v>
      </c>
      <c r="B5418" s="68" t="s">
        <v>10849</v>
      </c>
      <c r="C5418" s="69" t="s">
        <v>3343</v>
      </c>
      <c r="D5418" s="70">
        <v>707988.67</v>
      </c>
      <c r="E5418" s="6" t="s">
        <v>3340</v>
      </c>
    </row>
    <row r="5419" spans="1:5" ht="30" x14ac:dyDescent="0.25">
      <c r="A5419" s="67" t="s">
        <v>10850</v>
      </c>
      <c r="B5419" s="68" t="s">
        <v>10851</v>
      </c>
      <c r="C5419" s="69" t="s">
        <v>3343</v>
      </c>
      <c r="D5419" s="70">
        <v>301736.74</v>
      </c>
      <c r="E5419" s="6" t="s">
        <v>3340</v>
      </c>
    </row>
    <row r="5420" spans="1:5" ht="30" x14ac:dyDescent="0.25">
      <c r="A5420" s="67" t="s">
        <v>10852</v>
      </c>
      <c r="B5420" s="68" t="s">
        <v>10853</v>
      </c>
      <c r="C5420" s="69" t="s">
        <v>3343</v>
      </c>
      <c r="D5420" s="70">
        <v>100098.57</v>
      </c>
      <c r="E5420" s="6" t="s">
        <v>3340</v>
      </c>
    </row>
    <row r="5421" spans="1:5" ht="30" x14ac:dyDescent="0.25">
      <c r="A5421" s="67" t="s">
        <v>10854</v>
      </c>
      <c r="B5421" s="68" t="s">
        <v>10855</v>
      </c>
      <c r="C5421" s="69" t="s">
        <v>3343</v>
      </c>
      <c r="D5421" s="70">
        <v>27329.14</v>
      </c>
      <c r="E5421" s="6" t="s">
        <v>3340</v>
      </c>
    </row>
    <row r="5422" spans="1:5" ht="30" x14ac:dyDescent="0.25">
      <c r="A5422" s="67" t="s">
        <v>10856</v>
      </c>
      <c r="B5422" s="68" t="s">
        <v>10857</v>
      </c>
      <c r="C5422" s="69" t="s">
        <v>3343</v>
      </c>
      <c r="D5422" s="70">
        <v>23714.59</v>
      </c>
      <c r="E5422" s="6" t="s">
        <v>3340</v>
      </c>
    </row>
    <row r="5423" spans="1:5" ht="30" x14ac:dyDescent="0.25">
      <c r="A5423" s="67" t="s">
        <v>10858</v>
      </c>
      <c r="B5423" s="68" t="s">
        <v>10859</v>
      </c>
      <c r="C5423" s="69" t="s">
        <v>3343</v>
      </c>
      <c r="D5423" s="70">
        <v>73070.16</v>
      </c>
      <c r="E5423" s="6" t="s">
        <v>3340</v>
      </c>
    </row>
    <row r="5424" spans="1:5" ht="30" x14ac:dyDescent="0.25">
      <c r="A5424" s="67" t="s">
        <v>10860</v>
      </c>
      <c r="B5424" s="68" t="s">
        <v>10861</v>
      </c>
      <c r="C5424" s="69" t="s">
        <v>3343</v>
      </c>
      <c r="D5424" s="70">
        <v>69226.820000000007</v>
      </c>
      <c r="E5424" s="6" t="s">
        <v>3340</v>
      </c>
    </row>
    <row r="5425" spans="1:5" ht="30" x14ac:dyDescent="0.25">
      <c r="A5425" s="67" t="s">
        <v>10862</v>
      </c>
      <c r="B5425" s="68" t="s">
        <v>10863</v>
      </c>
      <c r="C5425" s="69" t="s">
        <v>3343</v>
      </c>
      <c r="D5425" s="70">
        <v>6333.81</v>
      </c>
      <c r="E5425" s="6" t="s">
        <v>3340</v>
      </c>
    </row>
    <row r="5426" spans="1:5" ht="30" x14ac:dyDescent="0.25">
      <c r="A5426" s="67" t="s">
        <v>10864</v>
      </c>
      <c r="B5426" s="68" t="s">
        <v>10865</v>
      </c>
      <c r="C5426" s="69" t="s">
        <v>3343</v>
      </c>
      <c r="D5426" s="70">
        <v>6666.21</v>
      </c>
      <c r="E5426" s="6" t="s">
        <v>3340</v>
      </c>
    </row>
    <row r="5427" spans="1:5" ht="30" x14ac:dyDescent="0.25">
      <c r="A5427" s="67" t="s">
        <v>10866</v>
      </c>
      <c r="B5427" s="68" t="s">
        <v>10867</v>
      </c>
      <c r="C5427" s="69" t="s">
        <v>3343</v>
      </c>
      <c r="D5427" s="70">
        <v>7386.1</v>
      </c>
      <c r="E5427" s="6" t="s">
        <v>3340</v>
      </c>
    </row>
    <row r="5428" spans="1:5" ht="30" x14ac:dyDescent="0.25">
      <c r="A5428" s="67" t="s">
        <v>10868</v>
      </c>
      <c r="B5428" s="68" t="s">
        <v>10869</v>
      </c>
      <c r="C5428" s="69" t="s">
        <v>3343</v>
      </c>
      <c r="D5428" s="70">
        <v>7651.04</v>
      </c>
      <c r="E5428" s="6" t="s">
        <v>3340</v>
      </c>
    </row>
    <row r="5429" spans="1:5" ht="30" x14ac:dyDescent="0.25">
      <c r="A5429" s="67" t="s">
        <v>10870</v>
      </c>
      <c r="B5429" s="68" t="s">
        <v>10871</v>
      </c>
      <c r="C5429" s="69" t="s">
        <v>3343</v>
      </c>
      <c r="D5429" s="70">
        <v>4806.82</v>
      </c>
      <c r="E5429" s="6" t="s">
        <v>3340</v>
      </c>
    </row>
    <row r="5430" spans="1:5" ht="30" x14ac:dyDescent="0.25">
      <c r="A5430" s="67" t="s">
        <v>10872</v>
      </c>
      <c r="B5430" s="68" t="s">
        <v>10873</v>
      </c>
      <c r="C5430" s="69" t="s">
        <v>3343</v>
      </c>
      <c r="D5430" s="70">
        <v>5379.73</v>
      </c>
      <c r="E5430" s="6" t="s">
        <v>3340</v>
      </c>
    </row>
    <row r="5431" spans="1:5" ht="30" x14ac:dyDescent="0.25">
      <c r="A5431" s="67" t="s">
        <v>10874</v>
      </c>
      <c r="B5431" s="68" t="s">
        <v>10875</v>
      </c>
      <c r="C5431" s="69" t="s">
        <v>3343</v>
      </c>
      <c r="D5431" s="70">
        <v>6355.14</v>
      </c>
      <c r="E5431" s="6" t="s">
        <v>3340</v>
      </c>
    </row>
    <row r="5432" spans="1:5" ht="15" x14ac:dyDescent="0.25">
      <c r="A5432" s="67" t="s">
        <v>10876</v>
      </c>
      <c r="B5432" s="68" t="s">
        <v>10877</v>
      </c>
      <c r="C5432" s="69" t="s">
        <v>3451</v>
      </c>
      <c r="D5432" s="70">
        <v>24.56</v>
      </c>
      <c r="E5432" s="6" t="s">
        <v>3340</v>
      </c>
    </row>
    <row r="5433" spans="1:5" ht="15" x14ac:dyDescent="0.25">
      <c r="A5433" s="67" t="s">
        <v>10878</v>
      </c>
      <c r="B5433" s="68" t="s">
        <v>10879</v>
      </c>
      <c r="C5433" s="69" t="s">
        <v>3451</v>
      </c>
      <c r="D5433" s="70">
        <v>32.21</v>
      </c>
      <c r="E5433" s="6" t="s">
        <v>3340</v>
      </c>
    </row>
    <row r="5434" spans="1:5" ht="15" x14ac:dyDescent="0.25">
      <c r="A5434" s="67" t="s">
        <v>10880</v>
      </c>
      <c r="B5434" s="68" t="s">
        <v>10881</v>
      </c>
      <c r="C5434" s="69" t="s">
        <v>3451</v>
      </c>
      <c r="D5434" s="70">
        <v>31.45</v>
      </c>
      <c r="E5434" s="6" t="s">
        <v>3340</v>
      </c>
    </row>
    <row r="5435" spans="1:5" ht="15" x14ac:dyDescent="0.25">
      <c r="A5435" s="67" t="s">
        <v>10882</v>
      </c>
      <c r="B5435" s="68" t="s">
        <v>10883</v>
      </c>
      <c r="C5435" s="69" t="s">
        <v>3393</v>
      </c>
      <c r="D5435" s="70">
        <v>201.1</v>
      </c>
      <c r="E5435" s="6" t="s">
        <v>3340</v>
      </c>
    </row>
    <row r="5436" spans="1:5" ht="30" x14ac:dyDescent="0.25">
      <c r="A5436" s="67" t="s">
        <v>10884</v>
      </c>
      <c r="B5436" s="68" t="s">
        <v>10885</v>
      </c>
      <c r="C5436" s="69" t="s">
        <v>3393</v>
      </c>
      <c r="D5436" s="70">
        <v>6425.66</v>
      </c>
      <c r="E5436" s="6" t="s">
        <v>3340</v>
      </c>
    </row>
    <row r="5437" spans="1:5" ht="15" x14ac:dyDescent="0.25">
      <c r="A5437" s="67" t="s">
        <v>10886</v>
      </c>
      <c r="B5437" s="68" t="s">
        <v>10887</v>
      </c>
      <c r="C5437" s="69" t="s">
        <v>3393</v>
      </c>
      <c r="D5437" s="70">
        <v>2160.79</v>
      </c>
      <c r="E5437" s="6" t="s">
        <v>3340</v>
      </c>
    </row>
    <row r="5438" spans="1:5" ht="15" x14ac:dyDescent="0.25">
      <c r="A5438" s="67" t="s">
        <v>10888</v>
      </c>
      <c r="B5438" s="68" t="s">
        <v>10889</v>
      </c>
      <c r="C5438" s="69" t="s">
        <v>3393</v>
      </c>
      <c r="D5438" s="70">
        <v>1809.6</v>
      </c>
      <c r="E5438" s="6" t="s">
        <v>3340</v>
      </c>
    </row>
    <row r="5439" spans="1:5" ht="15" x14ac:dyDescent="0.25">
      <c r="A5439" s="67" t="s">
        <v>10890</v>
      </c>
      <c r="B5439" s="68" t="s">
        <v>10891</v>
      </c>
      <c r="C5439" s="69" t="s">
        <v>3393</v>
      </c>
      <c r="D5439" s="70">
        <v>1419.56</v>
      </c>
      <c r="E5439" s="6" t="s">
        <v>3340</v>
      </c>
    </row>
    <row r="5440" spans="1:5" ht="15" x14ac:dyDescent="0.25">
      <c r="A5440" s="67" t="s">
        <v>10892</v>
      </c>
      <c r="B5440" s="68" t="s">
        <v>10893</v>
      </c>
      <c r="C5440" s="69" t="s">
        <v>3343</v>
      </c>
      <c r="D5440" s="70">
        <v>383.88</v>
      </c>
      <c r="E5440" s="6" t="s">
        <v>3340</v>
      </c>
    </row>
    <row r="5441" spans="1:5" ht="30" x14ac:dyDescent="0.25">
      <c r="A5441" s="67" t="s">
        <v>10894</v>
      </c>
      <c r="B5441" s="68" t="s">
        <v>10895</v>
      </c>
      <c r="C5441" s="69" t="s">
        <v>3343</v>
      </c>
      <c r="D5441" s="70">
        <v>11176.65</v>
      </c>
      <c r="E5441" s="6" t="s">
        <v>3340</v>
      </c>
    </row>
    <row r="5442" spans="1:5" ht="15" x14ac:dyDescent="0.25">
      <c r="A5442" s="67" t="s">
        <v>10896</v>
      </c>
      <c r="B5442" s="68" t="s">
        <v>10897</v>
      </c>
      <c r="C5442" s="69" t="s">
        <v>3343</v>
      </c>
      <c r="D5442" s="70">
        <v>233.68</v>
      </c>
      <c r="E5442" s="6" t="s">
        <v>3340</v>
      </c>
    </row>
    <row r="5443" spans="1:5" ht="15" x14ac:dyDescent="0.25">
      <c r="A5443" s="67" t="s">
        <v>10898</v>
      </c>
      <c r="B5443" s="68" t="s">
        <v>10899</v>
      </c>
      <c r="C5443" s="69" t="s">
        <v>3343</v>
      </c>
      <c r="D5443" s="70">
        <v>1361.97</v>
      </c>
      <c r="E5443" s="6" t="s">
        <v>3340</v>
      </c>
    </row>
    <row r="5444" spans="1:5" ht="15" x14ac:dyDescent="0.25">
      <c r="A5444" s="67" t="s">
        <v>10900</v>
      </c>
      <c r="B5444" s="68" t="s">
        <v>10901</v>
      </c>
      <c r="C5444" s="69" t="s">
        <v>3393</v>
      </c>
      <c r="D5444" s="70">
        <v>4574.5600000000004</v>
      </c>
      <c r="E5444" s="6" t="s">
        <v>3340</v>
      </c>
    </row>
    <row r="5445" spans="1:5" ht="15" x14ac:dyDescent="0.25">
      <c r="A5445" s="67" t="s">
        <v>10902</v>
      </c>
      <c r="B5445" s="68" t="s">
        <v>10903</v>
      </c>
      <c r="C5445" s="69" t="s">
        <v>3451</v>
      </c>
      <c r="D5445" s="70">
        <v>4988.7700000000004</v>
      </c>
      <c r="E5445" s="6" t="s">
        <v>3340</v>
      </c>
    </row>
    <row r="5446" spans="1:5" ht="15" x14ac:dyDescent="0.25">
      <c r="A5446" s="67" t="s">
        <v>10904</v>
      </c>
      <c r="B5446" s="68" t="s">
        <v>10905</v>
      </c>
      <c r="C5446" s="69" t="s">
        <v>3343</v>
      </c>
      <c r="D5446" s="70">
        <v>148.13999999999999</v>
      </c>
      <c r="E5446" s="6" t="s">
        <v>3340</v>
      </c>
    </row>
    <row r="5447" spans="1:5" ht="15" x14ac:dyDescent="0.25">
      <c r="A5447" s="67" t="s">
        <v>10906</v>
      </c>
      <c r="B5447" s="68" t="s">
        <v>10907</v>
      </c>
      <c r="C5447" s="69" t="s">
        <v>3343</v>
      </c>
      <c r="D5447" s="70">
        <v>173.45</v>
      </c>
      <c r="E5447" s="6" t="s">
        <v>3340</v>
      </c>
    </row>
    <row r="5448" spans="1:5" ht="15" x14ac:dyDescent="0.25">
      <c r="A5448" s="67" t="s">
        <v>10908</v>
      </c>
      <c r="B5448" s="68" t="s">
        <v>10909</v>
      </c>
      <c r="C5448" s="69" t="s">
        <v>3343</v>
      </c>
      <c r="D5448" s="70">
        <v>421.74</v>
      </c>
      <c r="E5448" s="6" t="s">
        <v>3340</v>
      </c>
    </row>
    <row r="5449" spans="1:5" ht="15" x14ac:dyDescent="0.25">
      <c r="A5449" s="67" t="s">
        <v>10910</v>
      </c>
      <c r="B5449" s="68" t="s">
        <v>10911</v>
      </c>
      <c r="C5449" s="69" t="s">
        <v>3343</v>
      </c>
      <c r="D5449" s="70">
        <v>340.71</v>
      </c>
      <c r="E5449" s="6" t="s">
        <v>3340</v>
      </c>
    </row>
    <row r="5450" spans="1:5" ht="30" x14ac:dyDescent="0.25">
      <c r="A5450" s="67" t="s">
        <v>10912</v>
      </c>
      <c r="B5450" s="68" t="s">
        <v>10913</v>
      </c>
      <c r="C5450" s="69" t="s">
        <v>3393</v>
      </c>
      <c r="D5450" s="70">
        <v>3754.15</v>
      </c>
      <c r="E5450" s="6" t="s">
        <v>3340</v>
      </c>
    </row>
    <row r="5451" spans="1:5" ht="30" x14ac:dyDescent="0.25">
      <c r="A5451" s="67" t="s">
        <v>10914</v>
      </c>
      <c r="B5451" s="68" t="s">
        <v>10915</v>
      </c>
      <c r="C5451" s="69" t="s">
        <v>3393</v>
      </c>
      <c r="D5451" s="70">
        <v>2335.4499999999998</v>
      </c>
      <c r="E5451" s="6" t="s">
        <v>3340</v>
      </c>
    </row>
    <row r="5452" spans="1:5" ht="30" x14ac:dyDescent="0.25">
      <c r="A5452" s="67" t="s">
        <v>10916</v>
      </c>
      <c r="B5452" s="68" t="s">
        <v>10917</v>
      </c>
      <c r="C5452" s="69" t="s">
        <v>3393</v>
      </c>
      <c r="D5452" s="70">
        <v>1828.83</v>
      </c>
      <c r="E5452" s="6" t="s">
        <v>3340</v>
      </c>
    </row>
    <row r="5453" spans="1:5" ht="15" x14ac:dyDescent="0.25">
      <c r="A5453" s="67" t="s">
        <v>10918</v>
      </c>
      <c r="B5453" s="68" t="s">
        <v>10919</v>
      </c>
      <c r="C5453" s="69" t="s">
        <v>3393</v>
      </c>
      <c r="D5453" s="70">
        <v>1793.93</v>
      </c>
      <c r="E5453" s="6" t="s">
        <v>3340</v>
      </c>
    </row>
    <row r="5454" spans="1:5" ht="15" x14ac:dyDescent="0.25">
      <c r="A5454" s="67" t="s">
        <v>10920</v>
      </c>
      <c r="B5454" s="68" t="s">
        <v>10921</v>
      </c>
      <c r="C5454" s="69" t="s">
        <v>3393</v>
      </c>
      <c r="D5454" s="70">
        <v>2383</v>
      </c>
      <c r="E5454" s="6" t="s">
        <v>3340</v>
      </c>
    </row>
    <row r="5455" spans="1:5" ht="15" x14ac:dyDescent="0.25">
      <c r="A5455" s="67" t="s">
        <v>10922</v>
      </c>
      <c r="B5455" s="68" t="s">
        <v>10923</v>
      </c>
      <c r="C5455" s="69" t="s">
        <v>3393</v>
      </c>
      <c r="D5455" s="70">
        <v>4056.5</v>
      </c>
      <c r="E5455" s="6" t="s">
        <v>3340</v>
      </c>
    </row>
    <row r="5456" spans="1:5" ht="15" x14ac:dyDescent="0.25">
      <c r="A5456" s="67" t="s">
        <v>10924</v>
      </c>
      <c r="B5456" s="68" t="s">
        <v>10925</v>
      </c>
      <c r="C5456" s="69" t="s">
        <v>3393</v>
      </c>
      <c r="D5456" s="70">
        <v>2771.43</v>
      </c>
      <c r="E5456" s="6" t="s">
        <v>3340</v>
      </c>
    </row>
    <row r="5457" spans="1:5" ht="15" x14ac:dyDescent="0.25">
      <c r="A5457" s="67" t="s">
        <v>10926</v>
      </c>
      <c r="B5457" s="68" t="s">
        <v>10927</v>
      </c>
      <c r="C5457" s="69" t="s">
        <v>3393</v>
      </c>
      <c r="D5457" s="70">
        <v>2017.78</v>
      </c>
      <c r="E5457" s="6" t="s">
        <v>3340</v>
      </c>
    </row>
    <row r="5458" spans="1:5" ht="15" x14ac:dyDescent="0.25">
      <c r="A5458" s="67" t="s">
        <v>10928</v>
      </c>
      <c r="B5458" s="68" t="s">
        <v>10929</v>
      </c>
      <c r="C5458" s="69" t="s">
        <v>3393</v>
      </c>
      <c r="D5458" s="70">
        <v>1628.56</v>
      </c>
      <c r="E5458" s="6" t="s">
        <v>3340</v>
      </c>
    </row>
    <row r="5459" spans="1:5" ht="15" x14ac:dyDescent="0.25">
      <c r="A5459" s="67" t="s">
        <v>10930</v>
      </c>
      <c r="B5459" s="68" t="s">
        <v>10931</v>
      </c>
      <c r="C5459" s="69" t="s">
        <v>3393</v>
      </c>
      <c r="D5459" s="70">
        <v>1436.11</v>
      </c>
      <c r="E5459" s="6" t="s">
        <v>3340</v>
      </c>
    </row>
    <row r="5460" spans="1:5" ht="15" x14ac:dyDescent="0.25">
      <c r="A5460" s="67" t="s">
        <v>10932</v>
      </c>
      <c r="B5460" s="68" t="s">
        <v>10933</v>
      </c>
      <c r="C5460" s="69" t="s">
        <v>3393</v>
      </c>
      <c r="D5460" s="70">
        <v>1278.5</v>
      </c>
      <c r="E5460" s="6" t="s">
        <v>3340</v>
      </c>
    </row>
    <row r="5461" spans="1:5" ht="15" x14ac:dyDescent="0.25">
      <c r="A5461" s="67" t="s">
        <v>10934</v>
      </c>
      <c r="B5461" s="68" t="s">
        <v>10935</v>
      </c>
      <c r="C5461" s="69" t="s">
        <v>3393</v>
      </c>
      <c r="D5461" s="70">
        <v>1531.09</v>
      </c>
      <c r="E5461" s="6" t="s">
        <v>3340</v>
      </c>
    </row>
    <row r="5462" spans="1:5" ht="15" x14ac:dyDescent="0.25">
      <c r="A5462" s="67" t="s">
        <v>10936</v>
      </c>
      <c r="B5462" s="68" t="s">
        <v>10937</v>
      </c>
      <c r="C5462" s="69" t="s">
        <v>3393</v>
      </c>
      <c r="D5462" s="70">
        <v>1271.67</v>
      </c>
      <c r="E5462" s="6" t="s">
        <v>3340</v>
      </c>
    </row>
    <row r="5463" spans="1:5" ht="15" x14ac:dyDescent="0.25">
      <c r="A5463" s="67" t="s">
        <v>10938</v>
      </c>
      <c r="B5463" s="68" t="s">
        <v>10939</v>
      </c>
      <c r="C5463" s="69" t="s">
        <v>3343</v>
      </c>
      <c r="D5463" s="70">
        <v>259.58</v>
      </c>
      <c r="E5463" s="6" t="s">
        <v>3340</v>
      </c>
    </row>
    <row r="5464" spans="1:5" ht="15" x14ac:dyDescent="0.25">
      <c r="A5464" s="67" t="s">
        <v>10940</v>
      </c>
      <c r="B5464" s="68" t="s">
        <v>10941</v>
      </c>
      <c r="C5464" s="69" t="s">
        <v>3343</v>
      </c>
      <c r="D5464" s="70">
        <v>390.4</v>
      </c>
      <c r="E5464" s="6" t="s">
        <v>3340</v>
      </c>
    </row>
    <row r="5465" spans="1:5" ht="15" x14ac:dyDescent="0.25">
      <c r="A5465" s="67" t="s">
        <v>10942</v>
      </c>
      <c r="B5465" s="68" t="s">
        <v>10943</v>
      </c>
      <c r="C5465" s="69"/>
      <c r="D5465" s="70"/>
      <c r="E5465" s="6" t="s">
        <v>3340</v>
      </c>
    </row>
    <row r="5466" spans="1:5" ht="30" x14ac:dyDescent="0.25">
      <c r="A5466" s="67" t="s">
        <v>10944</v>
      </c>
      <c r="B5466" s="68" t="s">
        <v>10945</v>
      </c>
      <c r="C5466" s="69" t="s">
        <v>3343</v>
      </c>
      <c r="D5466" s="70">
        <v>5494.27</v>
      </c>
      <c r="E5466" s="6" t="s">
        <v>3340</v>
      </c>
    </row>
    <row r="5467" spans="1:5" ht="30" x14ac:dyDescent="0.25">
      <c r="A5467" s="67" t="s">
        <v>10946</v>
      </c>
      <c r="B5467" s="68" t="s">
        <v>10947</v>
      </c>
      <c r="C5467" s="69" t="s">
        <v>3343</v>
      </c>
      <c r="D5467" s="70">
        <v>20322.689999999999</v>
      </c>
      <c r="E5467" s="6" t="s">
        <v>3340</v>
      </c>
    </row>
    <row r="5468" spans="1:5" ht="30" x14ac:dyDescent="0.25">
      <c r="A5468" s="67" t="s">
        <v>10948</v>
      </c>
      <c r="B5468" s="68" t="s">
        <v>10949</v>
      </c>
      <c r="C5468" s="69" t="s">
        <v>3343</v>
      </c>
      <c r="D5468" s="70">
        <v>10051.23</v>
      </c>
      <c r="E5468" s="6" t="s">
        <v>3340</v>
      </c>
    </row>
    <row r="5469" spans="1:5" ht="30" x14ac:dyDescent="0.25">
      <c r="A5469" s="67" t="s">
        <v>10950</v>
      </c>
      <c r="B5469" s="68" t="s">
        <v>10951</v>
      </c>
      <c r="C5469" s="69" t="s">
        <v>3343</v>
      </c>
      <c r="D5469" s="70">
        <v>7409.36</v>
      </c>
      <c r="E5469" s="6" t="s">
        <v>3340</v>
      </c>
    </row>
    <row r="5470" spans="1:5" ht="30" x14ac:dyDescent="0.25">
      <c r="A5470" s="67" t="s">
        <v>10952</v>
      </c>
      <c r="B5470" s="68" t="s">
        <v>10953</v>
      </c>
      <c r="C5470" s="69" t="s">
        <v>3343</v>
      </c>
      <c r="D5470" s="70">
        <v>4004.47</v>
      </c>
      <c r="E5470" s="6" t="s">
        <v>3340</v>
      </c>
    </row>
    <row r="5471" spans="1:5" ht="30" x14ac:dyDescent="0.25">
      <c r="A5471" s="67" t="s">
        <v>10954</v>
      </c>
      <c r="B5471" s="68" t="s">
        <v>10955</v>
      </c>
      <c r="C5471" s="69" t="s">
        <v>3343</v>
      </c>
      <c r="D5471" s="70">
        <v>4218.62</v>
      </c>
      <c r="E5471" s="6" t="s">
        <v>3340</v>
      </c>
    </row>
    <row r="5472" spans="1:5" ht="30" x14ac:dyDescent="0.25">
      <c r="A5472" s="67" t="s">
        <v>10956</v>
      </c>
      <c r="B5472" s="68" t="s">
        <v>10957</v>
      </c>
      <c r="C5472" s="69" t="s">
        <v>3343</v>
      </c>
      <c r="D5472" s="70">
        <v>15171.6</v>
      </c>
      <c r="E5472" s="6" t="s">
        <v>3340</v>
      </c>
    </row>
    <row r="5473" spans="1:5" ht="15" x14ac:dyDescent="0.25">
      <c r="A5473" s="67" t="s">
        <v>10958</v>
      </c>
      <c r="B5473" s="68" t="s">
        <v>10959</v>
      </c>
      <c r="C5473" s="69"/>
      <c r="D5473" s="70"/>
      <c r="E5473" s="6" t="s">
        <v>3340</v>
      </c>
    </row>
    <row r="5474" spans="1:5" ht="15" x14ac:dyDescent="0.25">
      <c r="A5474" s="67" t="s">
        <v>10960</v>
      </c>
      <c r="B5474" s="68" t="s">
        <v>10961</v>
      </c>
      <c r="C5474" s="69" t="s">
        <v>3343</v>
      </c>
      <c r="D5474" s="70">
        <v>154.88</v>
      </c>
      <c r="E5474" s="6" t="s">
        <v>3340</v>
      </c>
    </row>
    <row r="5475" spans="1:5" ht="15" x14ac:dyDescent="0.25">
      <c r="A5475" s="67" t="s">
        <v>10962</v>
      </c>
      <c r="B5475" s="68" t="s">
        <v>10963</v>
      </c>
      <c r="C5475" s="69" t="s">
        <v>3343</v>
      </c>
      <c r="D5475" s="70">
        <v>25.67</v>
      </c>
      <c r="E5475" s="6" t="s">
        <v>3340</v>
      </c>
    </row>
    <row r="5476" spans="1:5" ht="30" x14ac:dyDescent="0.25">
      <c r="A5476" s="67" t="s">
        <v>10964</v>
      </c>
      <c r="B5476" s="68" t="s">
        <v>10965</v>
      </c>
      <c r="C5476" s="69" t="s">
        <v>3343</v>
      </c>
      <c r="D5476" s="70">
        <v>230.06</v>
      </c>
      <c r="E5476" s="6" t="s">
        <v>3340</v>
      </c>
    </row>
    <row r="5477" spans="1:5" ht="30" x14ac:dyDescent="0.25">
      <c r="A5477" s="67" t="s">
        <v>10966</v>
      </c>
      <c r="B5477" s="68" t="s">
        <v>10967</v>
      </c>
      <c r="C5477" s="69" t="s">
        <v>3343</v>
      </c>
      <c r="D5477" s="70">
        <v>2232.2600000000002</v>
      </c>
      <c r="E5477" s="6" t="s">
        <v>3340</v>
      </c>
    </row>
    <row r="5478" spans="1:5" ht="30" x14ac:dyDescent="0.25">
      <c r="A5478" s="67" t="s">
        <v>10968</v>
      </c>
      <c r="B5478" s="68" t="s">
        <v>10969</v>
      </c>
      <c r="C5478" s="69" t="s">
        <v>3343</v>
      </c>
      <c r="D5478" s="70">
        <v>2465.42</v>
      </c>
      <c r="E5478" s="6" t="s">
        <v>3340</v>
      </c>
    </row>
    <row r="5479" spans="1:5" ht="15" x14ac:dyDescent="0.25">
      <c r="A5479" s="67" t="s">
        <v>10970</v>
      </c>
      <c r="B5479" s="68" t="s">
        <v>10971</v>
      </c>
      <c r="C5479" s="69" t="s">
        <v>3343</v>
      </c>
      <c r="D5479" s="70">
        <v>1102.0999999999999</v>
      </c>
      <c r="E5479" s="6" t="s">
        <v>3340</v>
      </c>
    </row>
    <row r="5480" spans="1:5" ht="30" x14ac:dyDescent="0.25">
      <c r="A5480" s="67" t="s">
        <v>10972</v>
      </c>
      <c r="B5480" s="68" t="s">
        <v>10973</v>
      </c>
      <c r="C5480" s="69" t="s">
        <v>3343</v>
      </c>
      <c r="D5480" s="70">
        <v>3025.19</v>
      </c>
      <c r="E5480" s="6" t="s">
        <v>3340</v>
      </c>
    </row>
    <row r="5481" spans="1:5" ht="15" x14ac:dyDescent="0.25">
      <c r="A5481" s="67" t="s">
        <v>10974</v>
      </c>
      <c r="B5481" s="68" t="s">
        <v>10975</v>
      </c>
      <c r="C5481" s="69" t="s">
        <v>3343</v>
      </c>
      <c r="D5481" s="70">
        <v>368.4</v>
      </c>
      <c r="E5481" s="6" t="s">
        <v>3340</v>
      </c>
    </row>
    <row r="5482" spans="1:5" ht="30" x14ac:dyDescent="0.25">
      <c r="A5482" s="67" t="s">
        <v>10976</v>
      </c>
      <c r="B5482" s="68" t="s">
        <v>10977</v>
      </c>
      <c r="C5482" s="69" t="s">
        <v>3343</v>
      </c>
      <c r="D5482" s="70">
        <v>2517.09</v>
      </c>
      <c r="E5482" s="6" t="s">
        <v>3340</v>
      </c>
    </row>
    <row r="5483" spans="1:5" ht="15" x14ac:dyDescent="0.25">
      <c r="A5483" s="67" t="s">
        <v>10978</v>
      </c>
      <c r="B5483" s="68" t="s">
        <v>10979</v>
      </c>
      <c r="C5483" s="69" t="s">
        <v>3343</v>
      </c>
      <c r="D5483" s="70">
        <v>1156.67</v>
      </c>
      <c r="E5483" s="6" t="s">
        <v>3340</v>
      </c>
    </row>
    <row r="5484" spans="1:5" ht="15" x14ac:dyDescent="0.25">
      <c r="A5484" s="67" t="s">
        <v>10980</v>
      </c>
      <c r="B5484" s="68" t="s">
        <v>10981</v>
      </c>
      <c r="C5484" s="69" t="s">
        <v>3343</v>
      </c>
      <c r="D5484" s="70">
        <v>2556.37</v>
      </c>
      <c r="E5484" s="6" t="s">
        <v>3340</v>
      </c>
    </row>
    <row r="5485" spans="1:5" ht="15" x14ac:dyDescent="0.25">
      <c r="A5485" s="67" t="s">
        <v>10982</v>
      </c>
      <c r="B5485" s="68" t="s">
        <v>10983</v>
      </c>
      <c r="C5485" s="69" t="s">
        <v>3343</v>
      </c>
      <c r="D5485" s="70">
        <v>135.21</v>
      </c>
      <c r="E5485" s="6" t="s">
        <v>3340</v>
      </c>
    </row>
    <row r="5486" spans="1:5" ht="15" x14ac:dyDescent="0.25">
      <c r="A5486" s="67" t="s">
        <v>10984</v>
      </c>
      <c r="B5486" s="68" t="s">
        <v>10985</v>
      </c>
      <c r="C5486" s="69" t="s">
        <v>3343</v>
      </c>
      <c r="D5486" s="70">
        <v>331.51</v>
      </c>
      <c r="E5486" s="6" t="s">
        <v>3340</v>
      </c>
    </row>
    <row r="5487" spans="1:5" ht="15" x14ac:dyDescent="0.25">
      <c r="A5487" s="67" t="s">
        <v>10986</v>
      </c>
      <c r="B5487" s="68" t="s">
        <v>10987</v>
      </c>
      <c r="C5487" s="69" t="s">
        <v>3343</v>
      </c>
      <c r="D5487" s="70">
        <v>1676.36</v>
      </c>
      <c r="E5487" s="6" t="s">
        <v>3340</v>
      </c>
    </row>
    <row r="5488" spans="1:5" ht="15" x14ac:dyDescent="0.25">
      <c r="A5488" s="67" t="s">
        <v>10988</v>
      </c>
      <c r="B5488" s="68" t="s">
        <v>10989</v>
      </c>
      <c r="C5488" s="69" t="s">
        <v>3343</v>
      </c>
      <c r="D5488" s="70">
        <v>388.36</v>
      </c>
      <c r="E5488" s="6" t="s">
        <v>3340</v>
      </c>
    </row>
    <row r="5489" spans="1:5" ht="15" x14ac:dyDescent="0.25">
      <c r="A5489" s="67" t="s">
        <v>10990</v>
      </c>
      <c r="B5489" s="68" t="s">
        <v>10991</v>
      </c>
      <c r="C5489" s="69" t="s">
        <v>3343</v>
      </c>
      <c r="D5489" s="70">
        <v>287.44</v>
      </c>
      <c r="E5489" s="6" t="s">
        <v>3340</v>
      </c>
    </row>
    <row r="5490" spans="1:5" ht="15" x14ac:dyDescent="0.25">
      <c r="A5490" s="67" t="s">
        <v>10992</v>
      </c>
      <c r="B5490" s="68" t="s">
        <v>10993</v>
      </c>
      <c r="C5490" s="69" t="s">
        <v>3343</v>
      </c>
      <c r="D5490" s="70">
        <v>151.02000000000001</v>
      </c>
      <c r="E5490" s="6" t="s">
        <v>3340</v>
      </c>
    </row>
    <row r="5491" spans="1:5" ht="15" x14ac:dyDescent="0.25">
      <c r="A5491" s="67" t="s">
        <v>10994</v>
      </c>
      <c r="B5491" s="68" t="s">
        <v>10995</v>
      </c>
      <c r="C5491" s="69" t="s">
        <v>3343</v>
      </c>
      <c r="D5491" s="70">
        <v>1258.1300000000001</v>
      </c>
      <c r="E5491" s="6" t="s">
        <v>3340</v>
      </c>
    </row>
    <row r="5492" spans="1:5" ht="30" x14ac:dyDescent="0.25">
      <c r="A5492" s="67" t="s">
        <v>10996</v>
      </c>
      <c r="B5492" s="68" t="s">
        <v>10997</v>
      </c>
      <c r="C5492" s="69" t="s">
        <v>3343</v>
      </c>
      <c r="D5492" s="70">
        <v>1104.8900000000001</v>
      </c>
      <c r="E5492" s="6" t="s">
        <v>3340</v>
      </c>
    </row>
    <row r="5493" spans="1:5" ht="30" x14ac:dyDescent="0.25">
      <c r="A5493" s="67" t="s">
        <v>10998</v>
      </c>
      <c r="B5493" s="68" t="s">
        <v>10999</v>
      </c>
      <c r="C5493" s="69" t="s">
        <v>3343</v>
      </c>
      <c r="D5493" s="70">
        <v>1898.78</v>
      </c>
      <c r="E5493" s="6" t="s">
        <v>3340</v>
      </c>
    </row>
    <row r="5494" spans="1:5" ht="15" x14ac:dyDescent="0.25">
      <c r="A5494" s="67" t="s">
        <v>11000</v>
      </c>
      <c r="B5494" s="68" t="s">
        <v>11001</v>
      </c>
      <c r="C5494" s="69" t="s">
        <v>3343</v>
      </c>
      <c r="D5494" s="70">
        <v>5716.89</v>
      </c>
      <c r="E5494" s="6" t="s">
        <v>3340</v>
      </c>
    </row>
    <row r="5495" spans="1:5" ht="15" x14ac:dyDescent="0.25">
      <c r="A5495" s="67" t="s">
        <v>11002</v>
      </c>
      <c r="B5495" s="68" t="s">
        <v>11003</v>
      </c>
      <c r="C5495" s="69" t="s">
        <v>3343</v>
      </c>
      <c r="D5495" s="70">
        <v>3686.47</v>
      </c>
      <c r="E5495" s="6" t="s">
        <v>3340</v>
      </c>
    </row>
    <row r="5496" spans="1:5" ht="15" x14ac:dyDescent="0.25">
      <c r="A5496" s="67" t="s">
        <v>11004</v>
      </c>
      <c r="B5496" s="68" t="s">
        <v>11005</v>
      </c>
      <c r="C5496" s="69" t="s">
        <v>3343</v>
      </c>
      <c r="D5496" s="70">
        <v>3950.76</v>
      </c>
      <c r="E5496" s="6" t="s">
        <v>3340</v>
      </c>
    </row>
    <row r="5497" spans="1:5" ht="15" x14ac:dyDescent="0.25">
      <c r="A5497" s="67" t="s">
        <v>11006</v>
      </c>
      <c r="B5497" s="68" t="s">
        <v>11007</v>
      </c>
      <c r="C5497" s="69" t="s">
        <v>3343</v>
      </c>
      <c r="D5497" s="70">
        <v>1058.79</v>
      </c>
      <c r="E5497" s="6" t="s">
        <v>3340</v>
      </c>
    </row>
    <row r="5498" spans="1:5" ht="15" x14ac:dyDescent="0.25">
      <c r="A5498" s="67" t="s">
        <v>11008</v>
      </c>
      <c r="B5498" s="68" t="s">
        <v>11009</v>
      </c>
      <c r="C5498" s="69"/>
      <c r="D5498" s="70"/>
      <c r="E5498" s="6" t="s">
        <v>3340</v>
      </c>
    </row>
    <row r="5499" spans="1:5" ht="15" x14ac:dyDescent="0.25">
      <c r="A5499" s="67" t="s">
        <v>11010</v>
      </c>
      <c r="B5499" s="68" t="s">
        <v>11011</v>
      </c>
      <c r="C5499" s="69" t="s">
        <v>3654</v>
      </c>
      <c r="D5499" s="70">
        <v>1042.44</v>
      </c>
      <c r="E5499" s="6" t="s">
        <v>3340</v>
      </c>
    </row>
    <row r="5500" spans="1:5" ht="15" x14ac:dyDescent="0.25">
      <c r="A5500" s="67" t="s">
        <v>11012</v>
      </c>
      <c r="B5500" s="68" t="s">
        <v>11013</v>
      </c>
      <c r="C5500" s="69" t="s">
        <v>3654</v>
      </c>
      <c r="D5500" s="70">
        <v>1263.3699999999999</v>
      </c>
      <c r="E5500" s="6" t="s">
        <v>3340</v>
      </c>
    </row>
    <row r="5501" spans="1:5" ht="30" x14ac:dyDescent="0.25">
      <c r="A5501" s="67" t="s">
        <v>11014</v>
      </c>
      <c r="B5501" s="68" t="s">
        <v>11015</v>
      </c>
      <c r="C5501" s="69" t="s">
        <v>3654</v>
      </c>
      <c r="D5501" s="70">
        <v>1901.59</v>
      </c>
      <c r="E5501" s="6" t="s">
        <v>3340</v>
      </c>
    </row>
    <row r="5502" spans="1:5" ht="30" x14ac:dyDescent="0.25">
      <c r="A5502" s="67" t="s">
        <v>11016</v>
      </c>
      <c r="B5502" s="68" t="s">
        <v>11017</v>
      </c>
      <c r="C5502" s="69" t="s">
        <v>3654</v>
      </c>
      <c r="D5502" s="70">
        <v>2179.64</v>
      </c>
      <c r="E5502" s="6" t="s">
        <v>3340</v>
      </c>
    </row>
    <row r="5503" spans="1:5" ht="15" x14ac:dyDescent="0.25">
      <c r="A5503" s="67" t="s">
        <v>11018</v>
      </c>
      <c r="B5503" s="68" t="s">
        <v>11019</v>
      </c>
      <c r="C5503" s="69" t="s">
        <v>3654</v>
      </c>
      <c r="D5503" s="70">
        <v>2505.85</v>
      </c>
      <c r="E5503" s="6" t="s">
        <v>3340</v>
      </c>
    </row>
    <row r="5504" spans="1:5" ht="30" x14ac:dyDescent="0.25">
      <c r="A5504" s="67" t="s">
        <v>11020</v>
      </c>
      <c r="B5504" s="68" t="s">
        <v>11021</v>
      </c>
      <c r="C5504" s="69" t="s">
        <v>3654</v>
      </c>
      <c r="D5504" s="70">
        <v>3338.34</v>
      </c>
      <c r="E5504" s="6" t="s">
        <v>3340</v>
      </c>
    </row>
    <row r="5505" spans="1:5" ht="15" x14ac:dyDescent="0.25">
      <c r="A5505" s="67" t="s">
        <v>11022</v>
      </c>
      <c r="B5505" s="68" t="s">
        <v>11023</v>
      </c>
      <c r="C5505" s="69" t="s">
        <v>3900</v>
      </c>
      <c r="D5505" s="70">
        <v>51.29</v>
      </c>
      <c r="E5505" s="6" t="s">
        <v>3340</v>
      </c>
    </row>
    <row r="5506" spans="1:5" ht="15" x14ac:dyDescent="0.25">
      <c r="A5506" s="67" t="s">
        <v>11024</v>
      </c>
      <c r="B5506" s="68" t="s">
        <v>11025</v>
      </c>
      <c r="C5506" s="69" t="s">
        <v>3343</v>
      </c>
      <c r="D5506" s="70">
        <v>186.84</v>
      </c>
      <c r="E5506" s="6" t="s">
        <v>3340</v>
      </c>
    </row>
    <row r="5507" spans="1:5" ht="15" x14ac:dyDescent="0.25">
      <c r="A5507" s="67" t="s">
        <v>11026</v>
      </c>
      <c r="B5507" s="68" t="s">
        <v>11027</v>
      </c>
      <c r="C5507" s="69"/>
      <c r="D5507" s="70"/>
      <c r="E5507" s="6" t="s">
        <v>3340</v>
      </c>
    </row>
    <row r="5508" spans="1:5" ht="15" x14ac:dyDescent="0.25">
      <c r="A5508" s="67" t="s">
        <v>11028</v>
      </c>
      <c r="B5508" s="68" t="s">
        <v>11029</v>
      </c>
      <c r="C5508" s="69"/>
      <c r="D5508" s="70"/>
      <c r="E5508" s="6" t="s">
        <v>3340</v>
      </c>
    </row>
    <row r="5509" spans="1:5" ht="15" x14ac:dyDescent="0.25">
      <c r="A5509" s="67" t="s">
        <v>11030</v>
      </c>
      <c r="B5509" s="68" t="s">
        <v>11031</v>
      </c>
      <c r="C5509" s="69" t="s">
        <v>3343</v>
      </c>
      <c r="D5509" s="70">
        <v>6565.16</v>
      </c>
      <c r="E5509" s="6" t="s">
        <v>3340</v>
      </c>
    </row>
    <row r="5510" spans="1:5" ht="15" x14ac:dyDescent="0.25">
      <c r="A5510" s="67" t="s">
        <v>11032</v>
      </c>
      <c r="B5510" s="68" t="s">
        <v>11033</v>
      </c>
      <c r="C5510" s="69" t="s">
        <v>3451</v>
      </c>
      <c r="D5510" s="70">
        <v>2690.52</v>
      </c>
      <c r="E5510" s="6" t="s">
        <v>3340</v>
      </c>
    </row>
    <row r="5511" spans="1:5" ht="30" x14ac:dyDescent="0.25">
      <c r="A5511" s="67" t="s">
        <v>11034</v>
      </c>
      <c r="B5511" s="68" t="s">
        <v>11035</v>
      </c>
      <c r="C5511" s="69" t="s">
        <v>3451</v>
      </c>
      <c r="D5511" s="70">
        <v>3054.38</v>
      </c>
      <c r="E5511" s="6" t="s">
        <v>3340</v>
      </c>
    </row>
    <row r="5512" spans="1:5" ht="15" x14ac:dyDescent="0.25">
      <c r="A5512" s="67" t="s">
        <v>11036</v>
      </c>
      <c r="B5512" s="68" t="s">
        <v>11037</v>
      </c>
      <c r="C5512" s="69"/>
      <c r="D5512" s="70"/>
      <c r="E5512" s="6" t="s">
        <v>3340</v>
      </c>
    </row>
    <row r="5513" spans="1:5" ht="15" x14ac:dyDescent="0.25">
      <c r="A5513" s="67" t="s">
        <v>11038</v>
      </c>
      <c r="B5513" s="68" t="s">
        <v>11039</v>
      </c>
      <c r="C5513" s="69" t="s">
        <v>3393</v>
      </c>
      <c r="D5513" s="70">
        <v>10643.63</v>
      </c>
      <c r="E5513" s="6" t="s">
        <v>3340</v>
      </c>
    </row>
    <row r="5514" spans="1:5" ht="30" x14ac:dyDescent="0.25">
      <c r="A5514" s="67" t="s">
        <v>11040</v>
      </c>
      <c r="B5514" s="68" t="s">
        <v>11041</v>
      </c>
      <c r="C5514" s="69" t="s">
        <v>3393</v>
      </c>
      <c r="D5514" s="70">
        <v>8882.7800000000007</v>
      </c>
      <c r="E5514" s="6" t="s">
        <v>3340</v>
      </c>
    </row>
    <row r="5515" spans="1:5" ht="30" x14ac:dyDescent="0.25">
      <c r="A5515" s="67" t="s">
        <v>11042</v>
      </c>
      <c r="B5515" s="68" t="s">
        <v>11043</v>
      </c>
      <c r="C5515" s="69" t="s">
        <v>3393</v>
      </c>
      <c r="D5515" s="70">
        <v>4561.62</v>
      </c>
      <c r="E5515" s="6" t="s">
        <v>3340</v>
      </c>
    </row>
    <row r="5516" spans="1:5" ht="15" x14ac:dyDescent="0.25">
      <c r="A5516" s="67" t="s">
        <v>11044</v>
      </c>
      <c r="B5516" s="68" t="s">
        <v>11045</v>
      </c>
      <c r="C5516" s="69"/>
      <c r="D5516" s="70"/>
      <c r="E5516" s="6" t="s">
        <v>3340</v>
      </c>
    </row>
    <row r="5517" spans="1:5" ht="15" x14ac:dyDescent="0.25">
      <c r="A5517" s="67" t="s">
        <v>11046</v>
      </c>
      <c r="B5517" s="68" t="s">
        <v>11047</v>
      </c>
      <c r="C5517" s="69"/>
      <c r="D5517" s="70"/>
      <c r="E5517" s="6" t="s">
        <v>3340</v>
      </c>
    </row>
    <row r="5518" spans="1:5" ht="15" x14ac:dyDescent="0.25">
      <c r="A5518" s="67" t="s">
        <v>11048</v>
      </c>
      <c r="B5518" s="68" t="s">
        <v>11049</v>
      </c>
      <c r="C5518" s="69" t="s">
        <v>3393</v>
      </c>
      <c r="D5518" s="70">
        <v>2148.86</v>
      </c>
      <c r="E5518" s="6" t="s">
        <v>3340</v>
      </c>
    </row>
    <row r="5519" spans="1:5" ht="15" x14ac:dyDescent="0.25">
      <c r="A5519" s="67" t="s">
        <v>11050</v>
      </c>
      <c r="B5519" s="68" t="s">
        <v>11051</v>
      </c>
      <c r="C5519" s="69"/>
      <c r="D5519" s="70"/>
      <c r="E5519" s="6" t="s">
        <v>3340</v>
      </c>
    </row>
    <row r="5520" spans="1:5" ht="15" x14ac:dyDescent="0.25">
      <c r="A5520" s="67" t="s">
        <v>11052</v>
      </c>
      <c r="B5520" s="68" t="s">
        <v>11053</v>
      </c>
      <c r="C5520" s="69" t="s">
        <v>3393</v>
      </c>
      <c r="D5520" s="70">
        <v>2589.89</v>
      </c>
      <c r="E5520" s="6" t="s">
        <v>3340</v>
      </c>
    </row>
    <row r="5521" spans="1:5" ht="15" x14ac:dyDescent="0.25">
      <c r="A5521" s="67" t="s">
        <v>11054</v>
      </c>
      <c r="B5521" s="68" t="s">
        <v>11055</v>
      </c>
      <c r="C5521" s="69"/>
      <c r="D5521" s="70"/>
      <c r="E5521" s="6" t="s">
        <v>3340</v>
      </c>
    </row>
    <row r="5522" spans="1:5" ht="15" x14ac:dyDescent="0.25">
      <c r="A5522" s="67" t="s">
        <v>11056</v>
      </c>
      <c r="B5522" s="68" t="s">
        <v>11057</v>
      </c>
      <c r="C5522" s="69"/>
      <c r="D5522" s="70"/>
      <c r="E5522" s="6" t="s">
        <v>3340</v>
      </c>
    </row>
    <row r="5523" spans="1:5" ht="30" x14ac:dyDescent="0.25">
      <c r="A5523" s="67" t="s">
        <v>11058</v>
      </c>
      <c r="B5523" s="68" t="s">
        <v>11059</v>
      </c>
      <c r="C5523" s="69" t="s">
        <v>3343</v>
      </c>
      <c r="D5523" s="70">
        <v>870.56</v>
      </c>
      <c r="E5523" s="6" t="s">
        <v>3340</v>
      </c>
    </row>
    <row r="5524" spans="1:5" ht="15" x14ac:dyDescent="0.25">
      <c r="A5524" s="67" t="s">
        <v>11060</v>
      </c>
      <c r="B5524" s="68" t="s">
        <v>11061</v>
      </c>
      <c r="C5524" s="69" t="s">
        <v>3343</v>
      </c>
      <c r="D5524" s="70">
        <v>14009.06</v>
      </c>
      <c r="E5524" s="6" t="s">
        <v>3340</v>
      </c>
    </row>
    <row r="5525" spans="1:5" ht="15" x14ac:dyDescent="0.25">
      <c r="A5525" s="67" t="s">
        <v>11062</v>
      </c>
      <c r="B5525" s="68" t="s">
        <v>11063</v>
      </c>
      <c r="C5525" s="69" t="s">
        <v>3654</v>
      </c>
      <c r="D5525" s="70">
        <v>244.55</v>
      </c>
      <c r="E5525" s="6" t="s">
        <v>3340</v>
      </c>
    </row>
    <row r="5526" spans="1:5" ht="30" x14ac:dyDescent="0.25">
      <c r="A5526" s="67" t="s">
        <v>11064</v>
      </c>
      <c r="B5526" s="68" t="s">
        <v>11065</v>
      </c>
      <c r="C5526" s="69" t="s">
        <v>3654</v>
      </c>
      <c r="D5526" s="70">
        <v>1895.81</v>
      </c>
      <c r="E5526" s="6" t="s">
        <v>3340</v>
      </c>
    </row>
    <row r="5527" spans="1:5" ht="30" x14ac:dyDescent="0.25">
      <c r="A5527" s="67" t="s">
        <v>11066</v>
      </c>
      <c r="B5527" s="68" t="s">
        <v>11067</v>
      </c>
      <c r="C5527" s="69" t="s">
        <v>3654</v>
      </c>
      <c r="D5527" s="70">
        <v>5860.44</v>
      </c>
      <c r="E5527" s="6" t="s">
        <v>3340</v>
      </c>
    </row>
    <row r="5528" spans="1:5" ht="15" x14ac:dyDescent="0.25">
      <c r="A5528" s="67" t="s">
        <v>11068</v>
      </c>
      <c r="B5528" s="68" t="s">
        <v>11069</v>
      </c>
      <c r="C5528" s="69" t="s">
        <v>3654</v>
      </c>
      <c r="D5528" s="70">
        <v>1731.16</v>
      </c>
      <c r="E5528" s="6" t="s">
        <v>3340</v>
      </c>
    </row>
    <row r="5529" spans="1:5" ht="15" x14ac:dyDescent="0.25">
      <c r="A5529" s="67" t="s">
        <v>11070</v>
      </c>
      <c r="B5529" s="68" t="s">
        <v>11071</v>
      </c>
      <c r="C5529" s="69" t="s">
        <v>3343</v>
      </c>
      <c r="D5529" s="70">
        <v>2665.5</v>
      </c>
      <c r="E5529" s="6" t="s">
        <v>3340</v>
      </c>
    </row>
    <row r="5530" spans="1:5" ht="30" x14ac:dyDescent="0.25">
      <c r="A5530" s="67" t="s">
        <v>11072</v>
      </c>
      <c r="B5530" s="68" t="s">
        <v>11073</v>
      </c>
      <c r="C5530" s="69" t="s">
        <v>3654</v>
      </c>
      <c r="D5530" s="70">
        <v>4014.92</v>
      </c>
      <c r="E5530" s="6" t="s">
        <v>3340</v>
      </c>
    </row>
    <row r="5531" spans="1:5" ht="15" x14ac:dyDescent="0.25">
      <c r="A5531" s="67" t="s">
        <v>11074</v>
      </c>
      <c r="B5531" s="68" t="s">
        <v>11075</v>
      </c>
      <c r="C5531" s="69"/>
      <c r="D5531" s="70"/>
      <c r="E5531" s="6" t="s">
        <v>3340</v>
      </c>
    </row>
    <row r="5532" spans="1:5" ht="30" x14ac:dyDescent="0.25">
      <c r="A5532" s="67" t="s">
        <v>11076</v>
      </c>
      <c r="B5532" s="68" t="s">
        <v>11077</v>
      </c>
      <c r="C5532" s="69" t="s">
        <v>3343</v>
      </c>
      <c r="D5532" s="70">
        <v>5103.6099999999997</v>
      </c>
      <c r="E5532" s="6" t="s">
        <v>3340</v>
      </c>
    </row>
    <row r="5533" spans="1:5" ht="15" x14ac:dyDescent="0.25">
      <c r="A5533" s="67" t="s">
        <v>11078</v>
      </c>
      <c r="B5533" s="68" t="s">
        <v>11079</v>
      </c>
      <c r="C5533" s="69" t="s">
        <v>3343</v>
      </c>
      <c r="D5533" s="70">
        <v>1256.22</v>
      </c>
      <c r="E5533" s="6" t="s">
        <v>3340</v>
      </c>
    </row>
    <row r="5534" spans="1:5" ht="15" x14ac:dyDescent="0.25">
      <c r="A5534" s="67" t="s">
        <v>11080</v>
      </c>
      <c r="B5534" s="68" t="s">
        <v>11081</v>
      </c>
      <c r="C5534" s="69" t="s">
        <v>3343</v>
      </c>
      <c r="D5534" s="70">
        <v>1646.63</v>
      </c>
      <c r="E5534" s="6" t="s">
        <v>3340</v>
      </c>
    </row>
    <row r="5535" spans="1:5" ht="15" x14ac:dyDescent="0.25">
      <c r="A5535" s="67" t="s">
        <v>11082</v>
      </c>
      <c r="B5535" s="68" t="s">
        <v>11083</v>
      </c>
      <c r="C5535" s="69" t="s">
        <v>3343</v>
      </c>
      <c r="D5535" s="70">
        <v>1640.94</v>
      </c>
      <c r="E5535" s="6" t="s">
        <v>3340</v>
      </c>
    </row>
    <row r="5536" spans="1:5" ht="15" x14ac:dyDescent="0.25">
      <c r="A5536" s="67" t="s">
        <v>11084</v>
      </c>
      <c r="B5536" s="68" t="s">
        <v>11085</v>
      </c>
      <c r="C5536" s="69" t="s">
        <v>3343</v>
      </c>
      <c r="D5536" s="70">
        <v>3474.11</v>
      </c>
      <c r="E5536" s="6" t="s">
        <v>3340</v>
      </c>
    </row>
    <row r="5537" spans="1:5" ht="15" x14ac:dyDescent="0.25">
      <c r="A5537" s="67" t="s">
        <v>11086</v>
      </c>
      <c r="B5537" s="68" t="s">
        <v>11087</v>
      </c>
      <c r="C5537" s="69" t="s">
        <v>3343</v>
      </c>
      <c r="D5537" s="70">
        <v>698.02</v>
      </c>
      <c r="E5537" s="6" t="s">
        <v>3340</v>
      </c>
    </row>
    <row r="5538" spans="1:5" ht="30" x14ac:dyDescent="0.25">
      <c r="A5538" s="67" t="s">
        <v>11088</v>
      </c>
      <c r="B5538" s="68" t="s">
        <v>11089</v>
      </c>
      <c r="C5538" s="69" t="s">
        <v>3343</v>
      </c>
      <c r="D5538" s="70">
        <v>1198.3800000000001</v>
      </c>
      <c r="E5538" s="6" t="s">
        <v>3340</v>
      </c>
    </row>
    <row r="5539" spans="1:5" ht="15" x14ac:dyDescent="0.25">
      <c r="A5539" s="67" t="s">
        <v>11090</v>
      </c>
      <c r="B5539" s="68" t="s">
        <v>11091</v>
      </c>
      <c r="C5539" s="69" t="s">
        <v>3343</v>
      </c>
      <c r="D5539" s="70">
        <v>277.97000000000003</v>
      </c>
      <c r="E5539" s="6" t="s">
        <v>3340</v>
      </c>
    </row>
    <row r="5540" spans="1:5" ht="15" x14ac:dyDescent="0.25">
      <c r="A5540" s="67" t="s">
        <v>11092</v>
      </c>
      <c r="B5540" s="68" t="s">
        <v>11093</v>
      </c>
      <c r="C5540" s="69" t="s">
        <v>3343</v>
      </c>
      <c r="D5540" s="70">
        <v>524.41</v>
      </c>
      <c r="E5540" s="6" t="s">
        <v>3340</v>
      </c>
    </row>
    <row r="5541" spans="1:5" ht="30" x14ac:dyDescent="0.25">
      <c r="A5541" s="67" t="s">
        <v>11094</v>
      </c>
      <c r="B5541" s="68" t="s">
        <v>11095</v>
      </c>
      <c r="C5541" s="69" t="s">
        <v>3343</v>
      </c>
      <c r="D5541" s="70">
        <v>1337.51</v>
      </c>
      <c r="E5541" s="6" t="s">
        <v>3340</v>
      </c>
    </row>
    <row r="5542" spans="1:5" ht="15" x14ac:dyDescent="0.25">
      <c r="A5542" s="67" t="s">
        <v>11096</v>
      </c>
      <c r="B5542" s="68" t="s">
        <v>11097</v>
      </c>
      <c r="C5542" s="69" t="s">
        <v>3343</v>
      </c>
      <c r="D5542" s="70">
        <v>4459.8900000000003</v>
      </c>
      <c r="E5542" s="6" t="s">
        <v>3340</v>
      </c>
    </row>
    <row r="5543" spans="1:5" ht="15" x14ac:dyDescent="0.25">
      <c r="A5543" s="67" t="s">
        <v>11098</v>
      </c>
      <c r="B5543" s="68" t="s">
        <v>11099</v>
      </c>
      <c r="C5543" s="69" t="s">
        <v>3343</v>
      </c>
      <c r="D5543" s="70">
        <v>12359.39</v>
      </c>
      <c r="E5543" s="6" t="s">
        <v>3340</v>
      </c>
    </row>
    <row r="5544" spans="1:5" ht="15" x14ac:dyDescent="0.25">
      <c r="A5544" s="67" t="s">
        <v>11100</v>
      </c>
      <c r="B5544" s="68" t="s">
        <v>11101</v>
      </c>
      <c r="C5544" s="69" t="s">
        <v>3343</v>
      </c>
      <c r="D5544" s="70">
        <v>1192.72</v>
      </c>
      <c r="E5544" s="6" t="s">
        <v>3340</v>
      </c>
    </row>
    <row r="5545" spans="1:5" ht="30" x14ac:dyDescent="0.25">
      <c r="A5545" s="67" t="s">
        <v>11102</v>
      </c>
      <c r="B5545" s="68" t="s">
        <v>11103</v>
      </c>
      <c r="C5545" s="69" t="s">
        <v>3654</v>
      </c>
      <c r="D5545" s="70">
        <v>12709.76</v>
      </c>
      <c r="E5545" s="6" t="s">
        <v>3340</v>
      </c>
    </row>
    <row r="5546" spans="1:5" ht="30" x14ac:dyDescent="0.25">
      <c r="A5546" s="67" t="s">
        <v>11104</v>
      </c>
      <c r="B5546" s="68" t="s">
        <v>11105</v>
      </c>
      <c r="C5546" s="69" t="s">
        <v>3654</v>
      </c>
      <c r="D5546" s="70">
        <v>19071.099999999999</v>
      </c>
      <c r="E5546" s="6" t="s">
        <v>3340</v>
      </c>
    </row>
    <row r="5547" spans="1:5" ht="30" x14ac:dyDescent="0.25">
      <c r="A5547" s="67" t="s">
        <v>11106</v>
      </c>
      <c r="B5547" s="68" t="s">
        <v>11107</v>
      </c>
      <c r="C5547" s="69" t="s">
        <v>3343</v>
      </c>
      <c r="D5547" s="70">
        <v>1949.91</v>
      </c>
      <c r="E5547" s="6" t="s">
        <v>3340</v>
      </c>
    </row>
    <row r="5548" spans="1:5" ht="45" x14ac:dyDescent="0.25">
      <c r="A5548" s="67" t="s">
        <v>11108</v>
      </c>
      <c r="B5548" s="68" t="s">
        <v>11109</v>
      </c>
      <c r="C5548" s="69" t="s">
        <v>3343</v>
      </c>
      <c r="D5548" s="70">
        <v>2472.12</v>
      </c>
      <c r="E5548" s="6" t="s">
        <v>3340</v>
      </c>
    </row>
    <row r="5549" spans="1:5" ht="45" x14ac:dyDescent="0.25">
      <c r="A5549" s="67" t="s">
        <v>11110</v>
      </c>
      <c r="B5549" s="68" t="s">
        <v>11111</v>
      </c>
      <c r="C5549" s="69" t="s">
        <v>3343</v>
      </c>
      <c r="D5549" s="70">
        <v>5917.71</v>
      </c>
      <c r="E5549" s="6" t="s">
        <v>3340</v>
      </c>
    </row>
    <row r="5550" spans="1:5" ht="15" x14ac:dyDescent="0.25">
      <c r="A5550" s="67" t="s">
        <v>11112</v>
      </c>
      <c r="B5550" s="68" t="s">
        <v>11113</v>
      </c>
      <c r="C5550" s="69"/>
      <c r="D5550" s="70"/>
      <c r="E5550" s="6" t="s">
        <v>3340</v>
      </c>
    </row>
    <row r="5551" spans="1:5" ht="15" x14ac:dyDescent="0.25">
      <c r="A5551" s="67" t="s">
        <v>11114</v>
      </c>
      <c r="B5551" s="68" t="s">
        <v>11115</v>
      </c>
      <c r="C5551" s="69" t="s">
        <v>3343</v>
      </c>
      <c r="D5551" s="70">
        <v>38.07</v>
      </c>
      <c r="E5551" s="6" t="s">
        <v>3340</v>
      </c>
    </row>
    <row r="5552" spans="1:5" ht="15" x14ac:dyDescent="0.25">
      <c r="A5552" s="67" t="s">
        <v>11116</v>
      </c>
      <c r="B5552" s="68" t="s">
        <v>11117</v>
      </c>
      <c r="C5552" s="69" t="s">
        <v>3343</v>
      </c>
      <c r="D5552" s="70">
        <v>55.12</v>
      </c>
      <c r="E5552" s="6" t="s">
        <v>3340</v>
      </c>
    </row>
    <row r="5553" spans="1:5" ht="15" x14ac:dyDescent="0.25">
      <c r="A5553" s="67" t="s">
        <v>11118</v>
      </c>
      <c r="B5553" s="68" t="s">
        <v>11119</v>
      </c>
      <c r="C5553" s="69" t="s">
        <v>3343</v>
      </c>
      <c r="D5553" s="70">
        <v>213.7</v>
      </c>
      <c r="E5553" s="6" t="s">
        <v>3340</v>
      </c>
    </row>
    <row r="5554" spans="1:5" ht="15" x14ac:dyDescent="0.25">
      <c r="A5554" s="67" t="s">
        <v>11120</v>
      </c>
      <c r="B5554" s="68" t="s">
        <v>11121</v>
      </c>
      <c r="C5554" s="69" t="s">
        <v>3343</v>
      </c>
      <c r="D5554" s="70">
        <v>213.7</v>
      </c>
      <c r="E5554" s="6" t="s">
        <v>3340</v>
      </c>
    </row>
    <row r="5555" spans="1:5" ht="30" x14ac:dyDescent="0.25">
      <c r="A5555" s="67" t="s">
        <v>11122</v>
      </c>
      <c r="B5555" s="68" t="s">
        <v>11123</v>
      </c>
      <c r="C5555" s="69" t="s">
        <v>3343</v>
      </c>
      <c r="D5555" s="70">
        <v>15484.58</v>
      </c>
      <c r="E5555" s="6" t="s">
        <v>3340</v>
      </c>
    </row>
    <row r="5556" spans="1:5" ht="15" x14ac:dyDescent="0.25">
      <c r="A5556" s="67" t="s">
        <v>11124</v>
      </c>
      <c r="B5556" s="68" t="s">
        <v>11125</v>
      </c>
      <c r="C5556" s="69" t="s">
        <v>3343</v>
      </c>
      <c r="D5556" s="70">
        <v>2264.8000000000002</v>
      </c>
      <c r="E5556" s="6" t="s">
        <v>3340</v>
      </c>
    </row>
    <row r="5557" spans="1:5" ht="30" x14ac:dyDescent="0.25">
      <c r="A5557" s="67" t="s">
        <v>11126</v>
      </c>
      <c r="B5557" s="68" t="s">
        <v>11127</v>
      </c>
      <c r="C5557" s="69"/>
      <c r="D5557" s="70"/>
      <c r="E5557" s="6" t="s">
        <v>3340</v>
      </c>
    </row>
    <row r="5558" spans="1:5" ht="15" x14ac:dyDescent="0.25">
      <c r="A5558" s="67" t="s">
        <v>11128</v>
      </c>
      <c r="B5558" s="68" t="s">
        <v>11129</v>
      </c>
      <c r="C5558" s="69"/>
      <c r="D5558" s="70"/>
      <c r="E5558" s="6" t="s">
        <v>3340</v>
      </c>
    </row>
    <row r="5559" spans="1:5" ht="15" x14ac:dyDescent="0.25">
      <c r="A5559" s="67" t="s">
        <v>11130</v>
      </c>
      <c r="B5559" s="68" t="s">
        <v>11131</v>
      </c>
      <c r="C5559" s="69" t="s">
        <v>3343</v>
      </c>
      <c r="D5559" s="70">
        <v>2633.99</v>
      </c>
      <c r="E5559" s="6" t="s">
        <v>3340</v>
      </c>
    </row>
    <row r="5560" spans="1:5" ht="15" x14ac:dyDescent="0.25">
      <c r="A5560" s="67" t="s">
        <v>11132</v>
      </c>
      <c r="B5560" s="68" t="s">
        <v>11133</v>
      </c>
      <c r="C5560" s="69" t="s">
        <v>3393</v>
      </c>
      <c r="D5560" s="70">
        <v>1119.28</v>
      </c>
      <c r="E5560" s="6" t="s">
        <v>3340</v>
      </c>
    </row>
    <row r="5561" spans="1:5" ht="30" x14ac:dyDescent="0.25">
      <c r="A5561" s="67" t="s">
        <v>11134</v>
      </c>
      <c r="B5561" s="68" t="s">
        <v>11135</v>
      </c>
      <c r="C5561" s="69" t="s">
        <v>3393</v>
      </c>
      <c r="D5561" s="70">
        <v>3051.01</v>
      </c>
      <c r="E5561" s="6" t="s">
        <v>3340</v>
      </c>
    </row>
    <row r="5562" spans="1:5" ht="30" x14ac:dyDescent="0.25">
      <c r="A5562" s="67" t="s">
        <v>11136</v>
      </c>
      <c r="B5562" s="68" t="s">
        <v>11137</v>
      </c>
      <c r="C5562" s="69" t="s">
        <v>3343</v>
      </c>
      <c r="D5562" s="70">
        <v>1033.05</v>
      </c>
      <c r="E5562" s="6" t="s">
        <v>3340</v>
      </c>
    </row>
    <row r="5563" spans="1:5" ht="30" x14ac:dyDescent="0.25">
      <c r="A5563" s="67" t="s">
        <v>11138</v>
      </c>
      <c r="B5563" s="68" t="s">
        <v>11139</v>
      </c>
      <c r="C5563" s="69" t="s">
        <v>3343</v>
      </c>
      <c r="D5563" s="70">
        <v>23660.34</v>
      </c>
      <c r="E5563" s="6" t="s">
        <v>3340</v>
      </c>
    </row>
    <row r="5564" spans="1:5" ht="15" x14ac:dyDescent="0.25">
      <c r="A5564" s="67" t="s">
        <v>11140</v>
      </c>
      <c r="B5564" s="68" t="s">
        <v>11141</v>
      </c>
      <c r="C5564" s="69" t="s">
        <v>3393</v>
      </c>
      <c r="D5564" s="70">
        <v>5668.2</v>
      </c>
      <c r="E5564" s="6" t="s">
        <v>3340</v>
      </c>
    </row>
    <row r="5565" spans="1:5" ht="30" x14ac:dyDescent="0.25">
      <c r="A5565" s="67" t="s">
        <v>11142</v>
      </c>
      <c r="B5565" s="68" t="s">
        <v>11143</v>
      </c>
      <c r="C5565" s="69" t="s">
        <v>3343</v>
      </c>
      <c r="D5565" s="70">
        <v>111691.06</v>
      </c>
      <c r="E5565" s="6" t="s">
        <v>3340</v>
      </c>
    </row>
    <row r="5566" spans="1:5" ht="30" x14ac:dyDescent="0.25">
      <c r="A5566" s="67" t="s">
        <v>11144</v>
      </c>
      <c r="B5566" s="68" t="s">
        <v>11145</v>
      </c>
      <c r="C5566" s="69" t="s">
        <v>3343</v>
      </c>
      <c r="D5566" s="70">
        <v>58984.480000000003</v>
      </c>
      <c r="E5566" s="6" t="s">
        <v>3340</v>
      </c>
    </row>
    <row r="5567" spans="1:5" ht="30" x14ac:dyDescent="0.25">
      <c r="A5567" s="67" t="s">
        <v>11146</v>
      </c>
      <c r="B5567" s="68" t="s">
        <v>11147</v>
      </c>
      <c r="C5567" s="69" t="s">
        <v>3654</v>
      </c>
      <c r="D5567" s="70">
        <v>503651.11</v>
      </c>
      <c r="E5567" s="6" t="s">
        <v>3340</v>
      </c>
    </row>
    <row r="5568" spans="1:5" ht="45" x14ac:dyDescent="0.25">
      <c r="A5568" s="67" t="s">
        <v>11148</v>
      </c>
      <c r="B5568" s="68" t="s">
        <v>11149</v>
      </c>
      <c r="C5568" s="69" t="s">
        <v>3654</v>
      </c>
      <c r="D5568" s="70">
        <v>72805.73</v>
      </c>
      <c r="E5568" s="6" t="s">
        <v>3340</v>
      </c>
    </row>
    <row r="5569" spans="1:5" ht="60" x14ac:dyDescent="0.25">
      <c r="A5569" s="67" t="s">
        <v>11150</v>
      </c>
      <c r="B5569" s="68" t="s">
        <v>11151</v>
      </c>
      <c r="C5569" s="69" t="s">
        <v>3654</v>
      </c>
      <c r="D5569" s="70">
        <v>89013.41</v>
      </c>
      <c r="E5569" s="6" t="s">
        <v>3340</v>
      </c>
    </row>
    <row r="5570" spans="1:5" ht="15" x14ac:dyDescent="0.25">
      <c r="A5570" s="67" t="s">
        <v>11152</v>
      </c>
      <c r="B5570" s="68" t="s">
        <v>11153</v>
      </c>
      <c r="C5570" s="69"/>
      <c r="D5570" s="70"/>
      <c r="E5570" s="6" t="s">
        <v>3340</v>
      </c>
    </row>
    <row r="5571" spans="1:5" ht="15" x14ac:dyDescent="0.25">
      <c r="A5571" s="67" t="s">
        <v>11154</v>
      </c>
      <c r="B5571" s="68" t="s">
        <v>11155</v>
      </c>
      <c r="C5571" s="69"/>
      <c r="D5571" s="70"/>
      <c r="E5571" s="6" t="s">
        <v>3340</v>
      </c>
    </row>
    <row r="5572" spans="1:5" ht="15" x14ac:dyDescent="0.25">
      <c r="A5572" s="67" t="s">
        <v>11156</v>
      </c>
      <c r="B5572" s="68" t="s">
        <v>11157</v>
      </c>
      <c r="C5572" s="69" t="s">
        <v>3343</v>
      </c>
      <c r="D5572" s="70">
        <v>1692.37</v>
      </c>
      <c r="E5572" s="6" t="s">
        <v>3340</v>
      </c>
    </row>
    <row r="5573" spans="1:5" ht="15" x14ac:dyDescent="0.25">
      <c r="A5573" s="67" t="s">
        <v>11158</v>
      </c>
      <c r="B5573" s="68" t="s">
        <v>11159</v>
      </c>
      <c r="C5573" s="69" t="s">
        <v>3343</v>
      </c>
      <c r="D5573" s="70">
        <v>1767.49</v>
      </c>
      <c r="E5573" s="6" t="s">
        <v>3340</v>
      </c>
    </row>
    <row r="5574" spans="1:5" ht="15" x14ac:dyDescent="0.25">
      <c r="A5574" s="67" t="s">
        <v>11160</v>
      </c>
      <c r="B5574" s="68" t="s">
        <v>11161</v>
      </c>
      <c r="C5574" s="69" t="s">
        <v>3343</v>
      </c>
      <c r="D5574" s="70">
        <v>2367.48</v>
      </c>
      <c r="E5574" s="6" t="s">
        <v>3340</v>
      </c>
    </row>
    <row r="5575" spans="1:5" ht="15" x14ac:dyDescent="0.25">
      <c r="A5575" s="67" t="s">
        <v>11162</v>
      </c>
      <c r="B5575" s="68" t="s">
        <v>11163</v>
      </c>
      <c r="C5575" s="69" t="s">
        <v>3343</v>
      </c>
      <c r="D5575" s="70">
        <v>2335.42</v>
      </c>
      <c r="E5575" s="6" t="s">
        <v>3340</v>
      </c>
    </row>
    <row r="5576" spans="1:5" ht="15" x14ac:dyDescent="0.25">
      <c r="A5576" s="67" t="s">
        <v>11164</v>
      </c>
      <c r="B5576" s="68" t="s">
        <v>11165</v>
      </c>
      <c r="C5576" s="69" t="s">
        <v>3343</v>
      </c>
      <c r="D5576" s="70">
        <v>2632.4</v>
      </c>
      <c r="E5576" s="6" t="s">
        <v>3340</v>
      </c>
    </row>
    <row r="5577" spans="1:5" ht="15" x14ac:dyDescent="0.25">
      <c r="A5577" s="67" t="s">
        <v>11166</v>
      </c>
      <c r="B5577" s="68" t="s">
        <v>11167</v>
      </c>
      <c r="C5577" s="69" t="s">
        <v>3343</v>
      </c>
      <c r="D5577" s="70">
        <v>1796.72</v>
      </c>
      <c r="E5577" s="6" t="s">
        <v>3340</v>
      </c>
    </row>
    <row r="5578" spans="1:5" ht="15" x14ac:dyDescent="0.25">
      <c r="A5578" s="67" t="s">
        <v>11168</v>
      </c>
      <c r="B5578" s="68" t="s">
        <v>11169</v>
      </c>
      <c r="C5578" s="69" t="s">
        <v>3343</v>
      </c>
      <c r="D5578" s="70">
        <v>1971.58</v>
      </c>
      <c r="E5578" s="6" t="s">
        <v>3340</v>
      </c>
    </row>
    <row r="5579" spans="1:5" ht="15" x14ac:dyDescent="0.25">
      <c r="A5579" s="67" t="s">
        <v>11170</v>
      </c>
      <c r="B5579" s="68" t="s">
        <v>11171</v>
      </c>
      <c r="C5579" s="69" t="s">
        <v>3343</v>
      </c>
      <c r="D5579" s="70">
        <v>2777.3</v>
      </c>
      <c r="E5579" s="6" t="s">
        <v>3340</v>
      </c>
    </row>
    <row r="5580" spans="1:5" ht="15" x14ac:dyDescent="0.25">
      <c r="A5580" s="67" t="s">
        <v>11172</v>
      </c>
      <c r="B5580" s="68" t="s">
        <v>11173</v>
      </c>
      <c r="C5580" s="69" t="s">
        <v>3343</v>
      </c>
      <c r="D5580" s="70">
        <v>2938.32</v>
      </c>
      <c r="E5580" s="6" t="s">
        <v>3340</v>
      </c>
    </row>
    <row r="5581" spans="1:5" ht="15" x14ac:dyDescent="0.25">
      <c r="A5581" s="67" t="s">
        <v>11174</v>
      </c>
      <c r="B5581" s="68" t="s">
        <v>11175</v>
      </c>
      <c r="C5581" s="69" t="s">
        <v>3343</v>
      </c>
      <c r="D5581" s="70">
        <v>3166.61</v>
      </c>
      <c r="E5581" s="6" t="s">
        <v>3340</v>
      </c>
    </row>
    <row r="5582" spans="1:5" ht="15" x14ac:dyDescent="0.25">
      <c r="A5582" s="67" t="s">
        <v>11176</v>
      </c>
      <c r="B5582" s="68" t="s">
        <v>11177</v>
      </c>
      <c r="C5582" s="69" t="s">
        <v>3343</v>
      </c>
      <c r="D5582" s="70">
        <v>3427.61</v>
      </c>
      <c r="E5582" s="6" t="s">
        <v>3340</v>
      </c>
    </row>
    <row r="5583" spans="1:5" ht="15" x14ac:dyDescent="0.25">
      <c r="A5583" s="67" t="s">
        <v>11178</v>
      </c>
      <c r="B5583" s="68" t="s">
        <v>11179</v>
      </c>
      <c r="C5583" s="69" t="s">
        <v>3343</v>
      </c>
      <c r="D5583" s="70">
        <v>3609.61</v>
      </c>
      <c r="E5583" s="6" t="s">
        <v>3340</v>
      </c>
    </row>
    <row r="5584" spans="1:5" ht="15" x14ac:dyDescent="0.25">
      <c r="A5584" s="67" t="s">
        <v>11180</v>
      </c>
      <c r="B5584" s="68" t="s">
        <v>11181</v>
      </c>
      <c r="C5584" s="69" t="s">
        <v>3343</v>
      </c>
      <c r="D5584" s="70">
        <v>5830.7</v>
      </c>
      <c r="E5584" s="6" t="s">
        <v>3340</v>
      </c>
    </row>
    <row r="5585" spans="1:5" ht="15" x14ac:dyDescent="0.25">
      <c r="A5585" s="67" t="s">
        <v>11182</v>
      </c>
      <c r="B5585" s="68" t="s">
        <v>11183</v>
      </c>
      <c r="C5585" s="69"/>
      <c r="D5585" s="70"/>
      <c r="E5585" s="6" t="s">
        <v>3340</v>
      </c>
    </row>
    <row r="5586" spans="1:5" ht="15" x14ac:dyDescent="0.25">
      <c r="A5586" s="67" t="s">
        <v>11184</v>
      </c>
      <c r="B5586" s="68" t="s">
        <v>11185</v>
      </c>
      <c r="C5586" s="69" t="s">
        <v>3343</v>
      </c>
      <c r="D5586" s="70">
        <v>854.68</v>
      </c>
      <c r="E5586" s="6" t="s">
        <v>3340</v>
      </c>
    </row>
    <row r="5587" spans="1:5" ht="15" x14ac:dyDescent="0.25">
      <c r="A5587" s="67" t="s">
        <v>11186</v>
      </c>
      <c r="B5587" s="68" t="s">
        <v>11187</v>
      </c>
      <c r="C5587" s="69" t="s">
        <v>3343</v>
      </c>
      <c r="D5587" s="70">
        <v>818.39</v>
      </c>
      <c r="E5587" s="6" t="s">
        <v>3340</v>
      </c>
    </row>
    <row r="5588" spans="1:5" ht="15" x14ac:dyDescent="0.25">
      <c r="A5588" s="67" t="s">
        <v>11188</v>
      </c>
      <c r="B5588" s="68" t="s">
        <v>11189</v>
      </c>
      <c r="C5588" s="69" t="s">
        <v>3343</v>
      </c>
      <c r="D5588" s="70">
        <v>1484.52</v>
      </c>
      <c r="E5588" s="6" t="s">
        <v>3340</v>
      </c>
    </row>
    <row r="5589" spans="1:5" ht="15" x14ac:dyDescent="0.25">
      <c r="A5589" s="67" t="s">
        <v>11190</v>
      </c>
      <c r="B5589" s="68" t="s">
        <v>11191</v>
      </c>
      <c r="C5589" s="69" t="s">
        <v>3343</v>
      </c>
      <c r="D5589" s="70">
        <v>1840.7</v>
      </c>
      <c r="E5589" s="6" t="s">
        <v>3340</v>
      </c>
    </row>
    <row r="5590" spans="1:5" ht="15" x14ac:dyDescent="0.25">
      <c r="A5590" s="67" t="s">
        <v>11192</v>
      </c>
      <c r="B5590" s="68" t="s">
        <v>11193</v>
      </c>
      <c r="C5590" s="69" t="s">
        <v>3343</v>
      </c>
      <c r="D5590" s="70">
        <v>2208.56</v>
      </c>
      <c r="E5590" s="6" t="s">
        <v>3340</v>
      </c>
    </row>
    <row r="5591" spans="1:5" ht="15" x14ac:dyDescent="0.25">
      <c r="A5591" s="67" t="s">
        <v>11194</v>
      </c>
      <c r="B5591" s="68" t="s">
        <v>11195</v>
      </c>
      <c r="C5591" s="69" t="s">
        <v>3343</v>
      </c>
      <c r="D5591" s="70">
        <v>3050.74</v>
      </c>
      <c r="E5591" s="6" t="s">
        <v>3340</v>
      </c>
    </row>
    <row r="5592" spans="1:5" ht="15" x14ac:dyDescent="0.25">
      <c r="A5592" s="67" t="s">
        <v>11196</v>
      </c>
      <c r="B5592" s="68" t="s">
        <v>11197</v>
      </c>
      <c r="C5592" s="69" t="s">
        <v>3343</v>
      </c>
      <c r="D5592" s="70">
        <v>1778.55</v>
      </c>
      <c r="E5592" s="6" t="s">
        <v>3340</v>
      </c>
    </row>
    <row r="5593" spans="1:5" ht="15" x14ac:dyDescent="0.25">
      <c r="A5593" s="67" t="s">
        <v>11198</v>
      </c>
      <c r="B5593" s="68" t="s">
        <v>11199</v>
      </c>
      <c r="C5593" s="69" t="s">
        <v>3343</v>
      </c>
      <c r="D5593" s="70">
        <v>3147.44</v>
      </c>
      <c r="E5593" s="6" t="s">
        <v>3340</v>
      </c>
    </row>
    <row r="5594" spans="1:5" ht="15" x14ac:dyDescent="0.25">
      <c r="A5594" s="67" t="s">
        <v>11200</v>
      </c>
      <c r="B5594" s="68" t="s">
        <v>11201</v>
      </c>
      <c r="C5594" s="69" t="s">
        <v>3343</v>
      </c>
      <c r="D5594" s="70">
        <v>298.07</v>
      </c>
      <c r="E5594" s="6" t="s">
        <v>3340</v>
      </c>
    </row>
    <row r="5595" spans="1:5" ht="15" x14ac:dyDescent="0.25">
      <c r="A5595" s="67" t="s">
        <v>11202</v>
      </c>
      <c r="B5595" s="68" t="s">
        <v>11203</v>
      </c>
      <c r="C5595" s="69" t="s">
        <v>3343</v>
      </c>
      <c r="D5595" s="70">
        <v>308.06</v>
      </c>
      <c r="E5595" s="6" t="s">
        <v>3340</v>
      </c>
    </row>
    <row r="5596" spans="1:5" ht="15" x14ac:dyDescent="0.25">
      <c r="A5596" s="67" t="s">
        <v>11204</v>
      </c>
      <c r="B5596" s="68" t="s">
        <v>11205</v>
      </c>
      <c r="C5596" s="69" t="s">
        <v>3343</v>
      </c>
      <c r="D5596" s="70">
        <v>457.57</v>
      </c>
      <c r="E5596" s="6" t="s">
        <v>3340</v>
      </c>
    </row>
    <row r="5597" spans="1:5" ht="15" x14ac:dyDescent="0.25">
      <c r="A5597" s="67" t="s">
        <v>11206</v>
      </c>
      <c r="B5597" s="68" t="s">
        <v>11207</v>
      </c>
      <c r="C5597" s="69" t="s">
        <v>3343</v>
      </c>
      <c r="D5597" s="70">
        <v>764.91</v>
      </c>
      <c r="E5597" s="6" t="s">
        <v>3340</v>
      </c>
    </row>
    <row r="5598" spans="1:5" ht="15" x14ac:dyDescent="0.25">
      <c r="A5598" s="67" t="s">
        <v>11208</v>
      </c>
      <c r="B5598" s="68" t="s">
        <v>11209</v>
      </c>
      <c r="C5598" s="69"/>
      <c r="D5598" s="70"/>
      <c r="E5598" s="6" t="s">
        <v>3340</v>
      </c>
    </row>
    <row r="5599" spans="1:5" ht="15" x14ac:dyDescent="0.25">
      <c r="A5599" s="67" t="s">
        <v>11210</v>
      </c>
      <c r="B5599" s="68" t="s">
        <v>11211</v>
      </c>
      <c r="C5599" s="69" t="s">
        <v>3343</v>
      </c>
      <c r="D5599" s="70">
        <v>501.28</v>
      </c>
      <c r="E5599" s="6" t="s">
        <v>3340</v>
      </c>
    </row>
    <row r="5600" spans="1:5" ht="30" x14ac:dyDescent="0.25">
      <c r="A5600" s="67" t="s">
        <v>11212</v>
      </c>
      <c r="B5600" s="68" t="s">
        <v>11213</v>
      </c>
      <c r="C5600" s="69" t="s">
        <v>3343</v>
      </c>
      <c r="D5600" s="70">
        <v>94.85</v>
      </c>
      <c r="E5600" s="6" t="s">
        <v>3340</v>
      </c>
    </row>
    <row r="5601" spans="1:5" ht="30" x14ac:dyDescent="0.25">
      <c r="A5601" s="67" t="s">
        <v>11214</v>
      </c>
      <c r="B5601" s="68" t="s">
        <v>11215</v>
      </c>
      <c r="C5601" s="69" t="s">
        <v>3343</v>
      </c>
      <c r="D5601" s="70">
        <v>845.96</v>
      </c>
      <c r="E5601" s="6" t="s">
        <v>3340</v>
      </c>
    </row>
    <row r="5602" spans="1:5" ht="15" x14ac:dyDescent="0.25">
      <c r="A5602" s="67" t="s">
        <v>11216</v>
      </c>
      <c r="B5602" s="68" t="s">
        <v>11217</v>
      </c>
      <c r="C5602" s="69" t="s">
        <v>3343</v>
      </c>
      <c r="D5602" s="70">
        <v>72.56</v>
      </c>
      <c r="E5602" s="6" t="s">
        <v>3340</v>
      </c>
    </row>
    <row r="5603" spans="1:5" ht="30" x14ac:dyDescent="0.25">
      <c r="A5603" s="67" t="s">
        <v>11218</v>
      </c>
      <c r="B5603" s="68" t="s">
        <v>11219</v>
      </c>
      <c r="C5603" s="69"/>
      <c r="D5603" s="70"/>
      <c r="E5603" s="6" t="s">
        <v>3340</v>
      </c>
    </row>
    <row r="5604" spans="1:5" ht="15" x14ac:dyDescent="0.25">
      <c r="A5604" s="67" t="s">
        <v>11220</v>
      </c>
      <c r="B5604" s="68" t="s">
        <v>11221</v>
      </c>
      <c r="C5604" s="69"/>
      <c r="D5604" s="70"/>
      <c r="E5604" s="6" t="s">
        <v>3340</v>
      </c>
    </row>
    <row r="5605" spans="1:5" ht="30" x14ac:dyDescent="0.25">
      <c r="A5605" s="67" t="s">
        <v>11222</v>
      </c>
      <c r="B5605" s="68" t="s">
        <v>11223</v>
      </c>
      <c r="C5605" s="69" t="s">
        <v>3343</v>
      </c>
      <c r="D5605" s="70">
        <v>78.599999999999994</v>
      </c>
      <c r="E5605" s="6" t="s">
        <v>3340</v>
      </c>
    </row>
    <row r="5606" spans="1:5" ht="30" x14ac:dyDescent="0.25">
      <c r="A5606" s="67" t="s">
        <v>11224</v>
      </c>
      <c r="B5606" s="68" t="s">
        <v>11225</v>
      </c>
      <c r="C5606" s="69" t="s">
        <v>3343</v>
      </c>
      <c r="D5606" s="70">
        <v>613.47</v>
      </c>
      <c r="E5606" s="6" t="s">
        <v>3340</v>
      </c>
    </row>
    <row r="5607" spans="1:5" ht="30" x14ac:dyDescent="0.25">
      <c r="A5607" s="67" t="s">
        <v>11226</v>
      </c>
      <c r="B5607" s="68" t="s">
        <v>11227</v>
      </c>
      <c r="C5607" s="69" t="s">
        <v>3343</v>
      </c>
      <c r="D5607" s="70">
        <v>1486.05</v>
      </c>
      <c r="E5607" s="6" t="s">
        <v>3340</v>
      </c>
    </row>
    <row r="5608" spans="1:5" ht="15" x14ac:dyDescent="0.25">
      <c r="A5608" s="67" t="s">
        <v>11228</v>
      </c>
      <c r="B5608" s="68" t="s">
        <v>11229</v>
      </c>
      <c r="C5608" s="69" t="s">
        <v>3343</v>
      </c>
      <c r="D5608" s="70">
        <v>1846.54</v>
      </c>
      <c r="E5608" s="6" t="s">
        <v>3340</v>
      </c>
    </row>
    <row r="5609" spans="1:5" ht="30" x14ac:dyDescent="0.25">
      <c r="A5609" s="67" t="s">
        <v>11230</v>
      </c>
      <c r="B5609" s="68" t="s">
        <v>11231</v>
      </c>
      <c r="C5609" s="69" t="s">
        <v>3343</v>
      </c>
      <c r="D5609" s="70">
        <v>182.72</v>
      </c>
      <c r="E5609" s="6" t="s">
        <v>3340</v>
      </c>
    </row>
    <row r="5610" spans="1:5" ht="15" x14ac:dyDescent="0.25">
      <c r="A5610" s="67" t="s">
        <v>11232</v>
      </c>
      <c r="B5610" s="68" t="s">
        <v>11233</v>
      </c>
      <c r="C5610" s="69" t="s">
        <v>3343</v>
      </c>
      <c r="D5610" s="70">
        <v>44.76</v>
      </c>
      <c r="E5610" s="6" t="s">
        <v>3340</v>
      </c>
    </row>
    <row r="5611" spans="1:5" ht="15" x14ac:dyDescent="0.25">
      <c r="A5611" s="67" t="s">
        <v>11234</v>
      </c>
      <c r="B5611" s="68" t="s">
        <v>11235</v>
      </c>
      <c r="C5611" s="69" t="s">
        <v>3343</v>
      </c>
      <c r="D5611" s="70">
        <v>162</v>
      </c>
      <c r="E5611" s="6" t="s">
        <v>3340</v>
      </c>
    </row>
    <row r="5612" spans="1:5" ht="30" x14ac:dyDescent="0.25">
      <c r="A5612" s="67" t="s">
        <v>11236</v>
      </c>
      <c r="B5612" s="68" t="s">
        <v>11237</v>
      </c>
      <c r="C5612" s="69" t="s">
        <v>3654</v>
      </c>
      <c r="D5612" s="70">
        <v>7502.05</v>
      </c>
      <c r="E5612" s="6" t="s">
        <v>3340</v>
      </c>
    </row>
    <row r="5613" spans="1:5" ht="30" x14ac:dyDescent="0.25">
      <c r="A5613" s="67" t="s">
        <v>11238</v>
      </c>
      <c r="B5613" s="68" t="s">
        <v>11239</v>
      </c>
      <c r="C5613" s="69" t="s">
        <v>3654</v>
      </c>
      <c r="D5613" s="70">
        <v>34876.559999999998</v>
      </c>
      <c r="E5613" s="6" t="s">
        <v>3340</v>
      </c>
    </row>
    <row r="5614" spans="1:5" ht="30" x14ac:dyDescent="0.25">
      <c r="A5614" s="67" t="s">
        <v>11240</v>
      </c>
      <c r="B5614" s="68" t="s">
        <v>11241</v>
      </c>
      <c r="C5614" s="69" t="s">
        <v>3654</v>
      </c>
      <c r="D5614" s="70">
        <v>54008.480000000003</v>
      </c>
      <c r="E5614" s="6" t="s">
        <v>3340</v>
      </c>
    </row>
    <row r="5615" spans="1:5" ht="15" x14ac:dyDescent="0.25">
      <c r="A5615" s="67" t="s">
        <v>11242</v>
      </c>
      <c r="B5615" s="68" t="s">
        <v>11243</v>
      </c>
      <c r="C5615" s="69"/>
      <c r="D5615" s="70"/>
      <c r="E5615" s="6" t="s">
        <v>3340</v>
      </c>
    </row>
    <row r="5616" spans="1:5" ht="15" x14ac:dyDescent="0.25">
      <c r="A5616" s="67" t="s">
        <v>11244</v>
      </c>
      <c r="B5616" s="68" t="s">
        <v>11245</v>
      </c>
      <c r="C5616" s="69" t="s">
        <v>3343</v>
      </c>
      <c r="D5616" s="70">
        <v>9912.8799999999992</v>
      </c>
      <c r="E5616" s="6" t="s">
        <v>3340</v>
      </c>
    </row>
    <row r="5617" spans="1:5" ht="15" x14ac:dyDescent="0.25">
      <c r="A5617" s="67" t="s">
        <v>11246</v>
      </c>
      <c r="B5617" s="68" t="s">
        <v>11247</v>
      </c>
      <c r="C5617" s="69" t="s">
        <v>3343</v>
      </c>
      <c r="D5617" s="70">
        <v>15856.9</v>
      </c>
      <c r="E5617" s="6" t="s">
        <v>3340</v>
      </c>
    </row>
    <row r="5618" spans="1:5" ht="15" x14ac:dyDescent="0.25">
      <c r="A5618" s="67" t="s">
        <v>11248</v>
      </c>
      <c r="B5618" s="68" t="s">
        <v>11249</v>
      </c>
      <c r="C5618" s="69" t="s">
        <v>3343</v>
      </c>
      <c r="D5618" s="70">
        <v>44451.41</v>
      </c>
      <c r="E5618" s="6" t="s">
        <v>3340</v>
      </c>
    </row>
    <row r="5619" spans="1:5" ht="15" x14ac:dyDescent="0.25">
      <c r="A5619" s="67" t="s">
        <v>11250</v>
      </c>
      <c r="B5619" s="68" t="s">
        <v>11251</v>
      </c>
      <c r="C5619" s="69"/>
      <c r="D5619" s="70"/>
      <c r="E5619" s="6" t="s">
        <v>3340</v>
      </c>
    </row>
    <row r="5620" spans="1:5" ht="30" x14ac:dyDescent="0.25">
      <c r="A5620" s="67" t="s">
        <v>11252</v>
      </c>
      <c r="B5620" s="68" t="s">
        <v>11253</v>
      </c>
      <c r="C5620" s="69" t="s">
        <v>3343</v>
      </c>
      <c r="D5620" s="70">
        <v>39223.32</v>
      </c>
      <c r="E5620" s="6" t="s">
        <v>3340</v>
      </c>
    </row>
    <row r="5621" spans="1:5" ht="30" x14ac:dyDescent="0.25">
      <c r="A5621" s="67" t="s">
        <v>11254</v>
      </c>
      <c r="B5621" s="68" t="s">
        <v>11255</v>
      </c>
      <c r="C5621" s="69" t="s">
        <v>3343</v>
      </c>
      <c r="D5621" s="70">
        <v>48131.59</v>
      </c>
      <c r="E5621" s="6" t="s">
        <v>3340</v>
      </c>
    </row>
    <row r="5622" spans="1:5" ht="30" x14ac:dyDescent="0.25">
      <c r="A5622" s="67" t="s">
        <v>11256</v>
      </c>
      <c r="B5622" s="68" t="s">
        <v>11257</v>
      </c>
      <c r="C5622" s="69" t="s">
        <v>3343</v>
      </c>
      <c r="D5622" s="70">
        <v>45857.83</v>
      </c>
      <c r="E5622" s="6" t="s">
        <v>3340</v>
      </c>
    </row>
    <row r="5623" spans="1:5" ht="15" x14ac:dyDescent="0.25">
      <c r="A5623" s="67" t="s">
        <v>11258</v>
      </c>
      <c r="B5623" s="68" t="s">
        <v>11259</v>
      </c>
      <c r="C5623" s="69" t="s">
        <v>3343</v>
      </c>
      <c r="D5623" s="70">
        <v>4232.8500000000004</v>
      </c>
      <c r="E5623" s="6" t="s">
        <v>3340</v>
      </c>
    </row>
    <row r="5624" spans="1:5" ht="30" x14ac:dyDescent="0.25">
      <c r="A5624" s="67" t="s">
        <v>11260</v>
      </c>
      <c r="B5624" s="68" t="s">
        <v>11261</v>
      </c>
      <c r="C5624" s="69" t="s">
        <v>3343</v>
      </c>
      <c r="D5624" s="70">
        <v>16338.33</v>
      </c>
      <c r="E5624" s="6" t="s">
        <v>3340</v>
      </c>
    </row>
    <row r="5625" spans="1:5" ht="30" x14ac:dyDescent="0.25">
      <c r="A5625" s="67" t="s">
        <v>11262</v>
      </c>
      <c r="B5625" s="68" t="s">
        <v>11263</v>
      </c>
      <c r="C5625" s="69" t="s">
        <v>3343</v>
      </c>
      <c r="D5625" s="70">
        <v>24805.81</v>
      </c>
      <c r="E5625" s="6" t="s">
        <v>3340</v>
      </c>
    </row>
    <row r="5626" spans="1:5" ht="30" x14ac:dyDescent="0.25">
      <c r="A5626" s="67" t="s">
        <v>11264</v>
      </c>
      <c r="B5626" s="68" t="s">
        <v>11265</v>
      </c>
      <c r="C5626" s="69" t="s">
        <v>3343</v>
      </c>
      <c r="D5626" s="70">
        <v>1071.1300000000001</v>
      </c>
      <c r="E5626" s="6" t="s">
        <v>3340</v>
      </c>
    </row>
    <row r="5627" spans="1:5" ht="30" x14ac:dyDescent="0.25">
      <c r="A5627" s="67" t="s">
        <v>11266</v>
      </c>
      <c r="B5627" s="68" t="s">
        <v>11267</v>
      </c>
      <c r="C5627" s="69" t="s">
        <v>3343</v>
      </c>
      <c r="D5627" s="70">
        <v>39890.82</v>
      </c>
      <c r="E5627" s="6" t="s">
        <v>3340</v>
      </c>
    </row>
    <row r="5628" spans="1:5" ht="30" x14ac:dyDescent="0.25">
      <c r="A5628" s="67" t="s">
        <v>11268</v>
      </c>
      <c r="B5628" s="68" t="s">
        <v>11269</v>
      </c>
      <c r="C5628" s="69" t="s">
        <v>3343</v>
      </c>
      <c r="D5628" s="70">
        <v>58472.76</v>
      </c>
      <c r="E5628" s="6" t="s">
        <v>3340</v>
      </c>
    </row>
    <row r="5629" spans="1:5" ht="30" x14ac:dyDescent="0.25">
      <c r="A5629" s="67" t="s">
        <v>11270</v>
      </c>
      <c r="B5629" s="68" t="s">
        <v>11271</v>
      </c>
      <c r="C5629" s="69" t="s">
        <v>3343</v>
      </c>
      <c r="D5629" s="70">
        <v>117477.12</v>
      </c>
      <c r="E5629" s="6" t="s">
        <v>3340</v>
      </c>
    </row>
    <row r="5630" spans="1:5" ht="30" x14ac:dyDescent="0.25">
      <c r="A5630" s="67" t="s">
        <v>11272</v>
      </c>
      <c r="B5630" s="68" t="s">
        <v>11273</v>
      </c>
      <c r="C5630" s="69" t="s">
        <v>3343</v>
      </c>
      <c r="D5630" s="70">
        <v>141738.70000000001</v>
      </c>
      <c r="E5630" s="6" t="s">
        <v>3340</v>
      </c>
    </row>
    <row r="5631" spans="1:5" ht="30" x14ac:dyDescent="0.25">
      <c r="A5631" s="67" t="s">
        <v>11274</v>
      </c>
      <c r="B5631" s="68" t="s">
        <v>11275</v>
      </c>
      <c r="C5631" s="69" t="s">
        <v>3343</v>
      </c>
      <c r="D5631" s="70">
        <v>50732.11</v>
      </c>
      <c r="E5631" s="6" t="s">
        <v>3340</v>
      </c>
    </row>
    <row r="5632" spans="1:5" ht="30" x14ac:dyDescent="0.25">
      <c r="A5632" s="67" t="s">
        <v>11276</v>
      </c>
      <c r="B5632" s="68" t="s">
        <v>11277</v>
      </c>
      <c r="C5632" s="69" t="s">
        <v>3343</v>
      </c>
      <c r="D5632" s="70">
        <v>27811.58</v>
      </c>
      <c r="E5632" s="6" t="s">
        <v>3340</v>
      </c>
    </row>
    <row r="5633" spans="1:5" ht="30" x14ac:dyDescent="0.25">
      <c r="A5633" s="67" t="s">
        <v>11278</v>
      </c>
      <c r="B5633" s="68" t="s">
        <v>11279</v>
      </c>
      <c r="C5633" s="69" t="s">
        <v>3343</v>
      </c>
      <c r="D5633" s="70">
        <v>37792.99</v>
      </c>
      <c r="E5633" s="6" t="s">
        <v>3340</v>
      </c>
    </row>
    <row r="5634" spans="1:5" ht="30" x14ac:dyDescent="0.25">
      <c r="A5634" s="67" t="s">
        <v>11280</v>
      </c>
      <c r="B5634" s="68" t="s">
        <v>11281</v>
      </c>
      <c r="C5634" s="69" t="s">
        <v>3343</v>
      </c>
      <c r="D5634" s="70">
        <v>64410.25</v>
      </c>
      <c r="E5634" s="6" t="s">
        <v>3340</v>
      </c>
    </row>
    <row r="5635" spans="1:5" ht="30" x14ac:dyDescent="0.25">
      <c r="A5635" s="67" t="s">
        <v>11282</v>
      </c>
      <c r="B5635" s="68" t="s">
        <v>11283</v>
      </c>
      <c r="C5635" s="69" t="s">
        <v>3343</v>
      </c>
      <c r="D5635" s="70">
        <v>43178.9</v>
      </c>
      <c r="E5635" s="6" t="s">
        <v>3340</v>
      </c>
    </row>
    <row r="5636" spans="1:5" ht="30" x14ac:dyDescent="0.25">
      <c r="A5636" s="67" t="s">
        <v>11284</v>
      </c>
      <c r="B5636" s="68" t="s">
        <v>11285</v>
      </c>
      <c r="C5636" s="69" t="s">
        <v>3343</v>
      </c>
      <c r="D5636" s="70">
        <v>96822.45</v>
      </c>
      <c r="E5636" s="6" t="s">
        <v>3340</v>
      </c>
    </row>
    <row r="5637" spans="1:5" ht="15" x14ac:dyDescent="0.25">
      <c r="A5637" s="67" t="s">
        <v>11286</v>
      </c>
      <c r="B5637" s="68" t="s">
        <v>11287</v>
      </c>
      <c r="C5637" s="69"/>
      <c r="D5637" s="70"/>
      <c r="E5637" s="6" t="s">
        <v>3340</v>
      </c>
    </row>
    <row r="5638" spans="1:5" ht="15" x14ac:dyDescent="0.25">
      <c r="A5638" s="67" t="s">
        <v>11288</v>
      </c>
      <c r="B5638" s="68" t="s">
        <v>11289</v>
      </c>
      <c r="C5638" s="69" t="s">
        <v>3343</v>
      </c>
      <c r="D5638" s="70">
        <v>721.7</v>
      </c>
      <c r="E5638" s="6" t="s">
        <v>3340</v>
      </c>
    </row>
    <row r="5639" spans="1:5" ht="15" x14ac:dyDescent="0.25">
      <c r="A5639" s="67" t="s">
        <v>11290</v>
      </c>
      <c r="B5639" s="68" t="s">
        <v>11291</v>
      </c>
      <c r="C5639" s="69"/>
      <c r="D5639" s="70"/>
      <c r="E5639" s="6" t="s">
        <v>3340</v>
      </c>
    </row>
    <row r="5640" spans="1:5" ht="15" x14ac:dyDescent="0.25">
      <c r="A5640" s="67" t="s">
        <v>11292</v>
      </c>
      <c r="B5640" s="68" t="s">
        <v>11293</v>
      </c>
      <c r="C5640" s="69" t="s">
        <v>3343</v>
      </c>
      <c r="D5640" s="70">
        <v>49.71</v>
      </c>
      <c r="E5640" s="6" t="s">
        <v>3340</v>
      </c>
    </row>
    <row r="5641" spans="1:5" ht="15" x14ac:dyDescent="0.25">
      <c r="A5641" s="67" t="s">
        <v>11294</v>
      </c>
      <c r="B5641" s="68" t="s">
        <v>11295</v>
      </c>
      <c r="C5641" s="69" t="s">
        <v>3343</v>
      </c>
      <c r="D5641" s="70">
        <v>776.5</v>
      </c>
      <c r="E5641" s="6" t="s">
        <v>3340</v>
      </c>
    </row>
    <row r="5642" spans="1:5" ht="15" x14ac:dyDescent="0.25">
      <c r="A5642" s="67" t="s">
        <v>11296</v>
      </c>
      <c r="B5642" s="68" t="s">
        <v>11297</v>
      </c>
      <c r="C5642" s="69" t="s">
        <v>3343</v>
      </c>
      <c r="D5642" s="70">
        <v>651.27</v>
      </c>
      <c r="E5642" s="6" t="s">
        <v>3340</v>
      </c>
    </row>
    <row r="5643" spans="1:5" ht="15" x14ac:dyDescent="0.25">
      <c r="A5643" s="67" t="s">
        <v>11298</v>
      </c>
      <c r="B5643" s="68" t="s">
        <v>11299</v>
      </c>
      <c r="C5643" s="69" t="s">
        <v>3343</v>
      </c>
      <c r="D5643" s="70">
        <v>129.30000000000001</v>
      </c>
      <c r="E5643" s="6" t="s">
        <v>3340</v>
      </c>
    </row>
    <row r="5644" spans="1:5" ht="15" x14ac:dyDescent="0.25">
      <c r="A5644" s="67" t="s">
        <v>11300</v>
      </c>
      <c r="B5644" s="68" t="s">
        <v>11301</v>
      </c>
      <c r="C5644" s="69" t="s">
        <v>3343</v>
      </c>
      <c r="D5644" s="70">
        <v>1032.51</v>
      </c>
      <c r="E5644" s="6" t="s">
        <v>3340</v>
      </c>
    </row>
    <row r="5645" spans="1:5" ht="15" x14ac:dyDescent="0.25">
      <c r="A5645" s="67" t="s">
        <v>11302</v>
      </c>
      <c r="B5645" s="68" t="s">
        <v>11303</v>
      </c>
      <c r="C5645" s="69"/>
      <c r="D5645" s="70"/>
      <c r="E5645" s="6" t="s">
        <v>3340</v>
      </c>
    </row>
    <row r="5646" spans="1:5" ht="30" x14ac:dyDescent="0.25">
      <c r="A5646" s="67" t="s">
        <v>11304</v>
      </c>
      <c r="B5646" s="68" t="s">
        <v>11305</v>
      </c>
      <c r="C5646" s="69" t="s">
        <v>3343</v>
      </c>
      <c r="D5646" s="70">
        <v>531.02</v>
      </c>
      <c r="E5646" s="6" t="s">
        <v>3340</v>
      </c>
    </row>
    <row r="5647" spans="1:5" ht="15" x14ac:dyDescent="0.25">
      <c r="A5647" s="67" t="s">
        <v>11306</v>
      </c>
      <c r="B5647" s="68" t="s">
        <v>11307</v>
      </c>
      <c r="C5647" s="69" t="s">
        <v>3343</v>
      </c>
      <c r="D5647" s="70">
        <v>783.66</v>
      </c>
      <c r="E5647" s="6" t="s">
        <v>3340</v>
      </c>
    </row>
    <row r="5648" spans="1:5" ht="15" x14ac:dyDescent="0.25">
      <c r="A5648" s="67" t="s">
        <v>11308</v>
      </c>
      <c r="B5648" s="68" t="s">
        <v>11309</v>
      </c>
      <c r="C5648" s="69"/>
      <c r="D5648" s="70"/>
      <c r="E5648" s="6" t="s">
        <v>3340</v>
      </c>
    </row>
    <row r="5649" spans="1:5" ht="15" x14ac:dyDescent="0.25">
      <c r="A5649" s="67" t="s">
        <v>11310</v>
      </c>
      <c r="B5649" s="68" t="s">
        <v>11311</v>
      </c>
      <c r="C5649" s="69" t="s">
        <v>3451</v>
      </c>
      <c r="D5649" s="70">
        <v>5.72</v>
      </c>
      <c r="E5649" s="6" t="s">
        <v>3340</v>
      </c>
    </row>
    <row r="5650" spans="1:5" ht="15" x14ac:dyDescent="0.25">
      <c r="A5650" s="67" t="s">
        <v>11312</v>
      </c>
      <c r="B5650" s="68" t="s">
        <v>11313</v>
      </c>
      <c r="C5650" s="69" t="s">
        <v>3343</v>
      </c>
      <c r="D5650" s="70">
        <v>16.57</v>
      </c>
      <c r="E5650" s="6" t="s">
        <v>3340</v>
      </c>
    </row>
    <row r="5651" spans="1:5" ht="15" x14ac:dyDescent="0.25">
      <c r="A5651" s="67" t="s">
        <v>11314</v>
      </c>
      <c r="B5651" s="68" t="s">
        <v>11315</v>
      </c>
      <c r="C5651" s="69" t="s">
        <v>3343</v>
      </c>
      <c r="D5651" s="70">
        <v>12.66</v>
      </c>
      <c r="E5651" s="6" t="s">
        <v>3340</v>
      </c>
    </row>
    <row r="5652" spans="1:5" ht="30" x14ac:dyDescent="0.25">
      <c r="A5652" s="67" t="s">
        <v>11316</v>
      </c>
      <c r="B5652" s="68" t="s">
        <v>11317</v>
      </c>
      <c r="C5652" s="69" t="s">
        <v>3343</v>
      </c>
      <c r="D5652" s="70">
        <v>13.16</v>
      </c>
      <c r="E5652" s="6" t="s">
        <v>3340</v>
      </c>
    </row>
    <row r="5653" spans="1:5" ht="15" x14ac:dyDescent="0.25">
      <c r="A5653" s="67" t="s">
        <v>11318</v>
      </c>
      <c r="B5653" s="68" t="s">
        <v>11319</v>
      </c>
      <c r="C5653" s="69" t="s">
        <v>3343</v>
      </c>
      <c r="D5653" s="70">
        <v>297.83</v>
      </c>
      <c r="E5653" s="6" t="s">
        <v>3340</v>
      </c>
    </row>
    <row r="5654" spans="1:5" ht="15" x14ac:dyDescent="0.25">
      <c r="A5654" s="67" t="s">
        <v>11320</v>
      </c>
      <c r="B5654" s="68" t="s">
        <v>11321</v>
      </c>
      <c r="C5654" s="69" t="s">
        <v>3343</v>
      </c>
      <c r="D5654" s="70">
        <v>669.56</v>
      </c>
      <c r="E5654" s="6" t="s">
        <v>3340</v>
      </c>
    </row>
    <row r="5655" spans="1:5" ht="15" x14ac:dyDescent="0.25">
      <c r="A5655" s="67" t="s">
        <v>11322</v>
      </c>
      <c r="B5655" s="68" t="s">
        <v>11323</v>
      </c>
      <c r="C5655" s="69" t="s">
        <v>3343</v>
      </c>
      <c r="D5655" s="70">
        <v>26.36</v>
      </c>
      <c r="E5655" s="6" t="s">
        <v>3340</v>
      </c>
    </row>
    <row r="5656" spans="1:5" ht="15" x14ac:dyDescent="0.25">
      <c r="A5656" s="67" t="s">
        <v>11324</v>
      </c>
      <c r="B5656" s="68" t="s">
        <v>11325</v>
      </c>
      <c r="C5656" s="69" t="s">
        <v>3343</v>
      </c>
      <c r="D5656" s="70">
        <v>36.5</v>
      </c>
      <c r="E5656" s="6" t="s">
        <v>3340</v>
      </c>
    </row>
    <row r="5657" spans="1:5" ht="15" x14ac:dyDescent="0.25">
      <c r="A5657" s="67" t="s">
        <v>11326</v>
      </c>
      <c r="B5657" s="68" t="s">
        <v>11327</v>
      </c>
      <c r="C5657" s="69" t="s">
        <v>3343</v>
      </c>
      <c r="D5657" s="70">
        <v>86.23</v>
      </c>
      <c r="E5657" s="6" t="s">
        <v>3340</v>
      </c>
    </row>
    <row r="5658" spans="1:5" ht="15" x14ac:dyDescent="0.25">
      <c r="A5658" s="67" t="s">
        <v>11328</v>
      </c>
      <c r="B5658" s="68" t="s">
        <v>11329</v>
      </c>
      <c r="C5658" s="69" t="s">
        <v>3343</v>
      </c>
      <c r="D5658" s="70">
        <v>295.70999999999998</v>
      </c>
      <c r="E5658" s="6" t="s">
        <v>3340</v>
      </c>
    </row>
    <row r="5659" spans="1:5" ht="15" x14ac:dyDescent="0.25">
      <c r="A5659" s="67" t="s">
        <v>11330</v>
      </c>
      <c r="B5659" s="68" t="s">
        <v>11331</v>
      </c>
      <c r="C5659" s="69" t="s">
        <v>3343</v>
      </c>
      <c r="D5659" s="70">
        <v>100.4</v>
      </c>
      <c r="E5659" s="6" t="s">
        <v>3340</v>
      </c>
    </row>
    <row r="5660" spans="1:5" ht="15" x14ac:dyDescent="0.25">
      <c r="A5660" s="67" t="s">
        <v>11332</v>
      </c>
      <c r="B5660" s="68" t="s">
        <v>11333</v>
      </c>
      <c r="C5660" s="69" t="s">
        <v>3343</v>
      </c>
      <c r="D5660" s="70">
        <v>125.83</v>
      </c>
      <c r="E5660" s="6" t="s">
        <v>3340</v>
      </c>
    </row>
    <row r="5661" spans="1:5" ht="15" x14ac:dyDescent="0.25">
      <c r="A5661" s="67" t="s">
        <v>11334</v>
      </c>
      <c r="B5661" s="68" t="s">
        <v>11335</v>
      </c>
      <c r="C5661" s="69" t="s">
        <v>3343</v>
      </c>
      <c r="D5661" s="70">
        <v>170.54</v>
      </c>
      <c r="E5661" s="6" t="s">
        <v>3340</v>
      </c>
    </row>
    <row r="5662" spans="1:5" ht="15" x14ac:dyDescent="0.25">
      <c r="A5662" s="67" t="s">
        <v>11336</v>
      </c>
      <c r="B5662" s="68" t="s">
        <v>11337</v>
      </c>
      <c r="C5662" s="69" t="s">
        <v>3343</v>
      </c>
      <c r="D5662" s="70">
        <v>95.46</v>
      </c>
      <c r="E5662" s="6" t="s">
        <v>3340</v>
      </c>
    </row>
    <row r="5663" spans="1:5" ht="15" x14ac:dyDescent="0.25">
      <c r="A5663" s="67" t="s">
        <v>11338</v>
      </c>
      <c r="B5663" s="68" t="s">
        <v>11339</v>
      </c>
      <c r="C5663" s="69" t="s">
        <v>3343</v>
      </c>
      <c r="D5663" s="70">
        <v>103.48</v>
      </c>
      <c r="E5663" s="6" t="s">
        <v>3340</v>
      </c>
    </row>
    <row r="5664" spans="1:5" ht="15" x14ac:dyDescent="0.25">
      <c r="A5664" s="67" t="s">
        <v>11340</v>
      </c>
      <c r="B5664" s="68" t="s">
        <v>11341</v>
      </c>
      <c r="C5664" s="69" t="s">
        <v>3343</v>
      </c>
      <c r="D5664" s="70">
        <v>14.04</v>
      </c>
      <c r="E5664" s="6" t="s">
        <v>3340</v>
      </c>
    </row>
    <row r="5665" spans="1:5" ht="15" x14ac:dyDescent="0.25">
      <c r="A5665" s="67" t="s">
        <v>11342</v>
      </c>
      <c r="B5665" s="68" t="s">
        <v>11343</v>
      </c>
      <c r="C5665" s="69" t="s">
        <v>3343</v>
      </c>
      <c r="D5665" s="70">
        <v>19.73</v>
      </c>
      <c r="E5665" s="6" t="s">
        <v>3340</v>
      </c>
    </row>
    <row r="5666" spans="1:5" ht="15" x14ac:dyDescent="0.25">
      <c r="A5666" s="67" t="s">
        <v>11344</v>
      </c>
      <c r="B5666" s="68" t="s">
        <v>11345</v>
      </c>
      <c r="C5666" s="69" t="s">
        <v>3343</v>
      </c>
      <c r="D5666" s="70">
        <v>38.840000000000003</v>
      </c>
      <c r="E5666" s="6" t="s">
        <v>3340</v>
      </c>
    </row>
    <row r="5667" spans="1:5" ht="15" x14ac:dyDescent="0.25">
      <c r="A5667" s="67" t="s">
        <v>11346</v>
      </c>
      <c r="B5667" s="68" t="s">
        <v>11347</v>
      </c>
      <c r="C5667" s="69" t="s">
        <v>3343</v>
      </c>
      <c r="D5667" s="70">
        <v>21.83</v>
      </c>
      <c r="E5667" s="6" t="s">
        <v>3340</v>
      </c>
    </row>
    <row r="5668" spans="1:5" ht="15" x14ac:dyDescent="0.25">
      <c r="A5668" s="67" t="s">
        <v>11348</v>
      </c>
      <c r="B5668" s="68" t="s">
        <v>11349</v>
      </c>
      <c r="C5668" s="69" t="s">
        <v>3343</v>
      </c>
      <c r="D5668" s="70">
        <v>23.42</v>
      </c>
      <c r="E5668" s="6" t="s">
        <v>3340</v>
      </c>
    </row>
    <row r="5669" spans="1:5" ht="15" x14ac:dyDescent="0.25">
      <c r="A5669" s="67" t="s">
        <v>11350</v>
      </c>
      <c r="B5669" s="68" t="s">
        <v>11351</v>
      </c>
      <c r="C5669" s="69" t="s">
        <v>3343</v>
      </c>
      <c r="D5669" s="70">
        <v>25.53</v>
      </c>
      <c r="E5669" s="6" t="s">
        <v>3340</v>
      </c>
    </row>
    <row r="5670" spans="1:5" ht="15" x14ac:dyDescent="0.25">
      <c r="A5670" s="67" t="s">
        <v>11352</v>
      </c>
      <c r="B5670" s="68" t="s">
        <v>11353</v>
      </c>
      <c r="C5670" s="69" t="s">
        <v>3343</v>
      </c>
      <c r="D5670" s="70">
        <v>34.42</v>
      </c>
      <c r="E5670" s="6" t="s">
        <v>3340</v>
      </c>
    </row>
    <row r="5671" spans="1:5" ht="15" x14ac:dyDescent="0.25">
      <c r="A5671" s="67" t="s">
        <v>11354</v>
      </c>
      <c r="B5671" s="68" t="s">
        <v>11355</v>
      </c>
      <c r="C5671" s="69" t="s">
        <v>3343</v>
      </c>
      <c r="D5671" s="70">
        <v>23.43</v>
      </c>
      <c r="E5671" s="6" t="s">
        <v>3340</v>
      </c>
    </row>
    <row r="5672" spans="1:5" ht="15" x14ac:dyDescent="0.25">
      <c r="A5672" s="67" t="s">
        <v>11356</v>
      </c>
      <c r="B5672" s="68" t="s">
        <v>11357</v>
      </c>
      <c r="C5672" s="69" t="s">
        <v>3343</v>
      </c>
      <c r="D5672" s="70">
        <v>117.95</v>
      </c>
      <c r="E5672" s="6" t="s">
        <v>3340</v>
      </c>
    </row>
    <row r="5673" spans="1:5" ht="15" x14ac:dyDescent="0.25">
      <c r="A5673" s="67" t="s">
        <v>11358</v>
      </c>
      <c r="B5673" s="68" t="s">
        <v>11359</v>
      </c>
      <c r="C5673" s="69"/>
      <c r="D5673" s="70"/>
      <c r="E5673" s="6" t="s">
        <v>3340</v>
      </c>
    </row>
    <row r="5674" spans="1:5" ht="15" x14ac:dyDescent="0.25">
      <c r="A5674" s="67" t="s">
        <v>11360</v>
      </c>
      <c r="B5674" s="68" t="s">
        <v>11361</v>
      </c>
      <c r="C5674" s="69"/>
      <c r="D5674" s="70"/>
      <c r="E5674" s="6" t="s">
        <v>3340</v>
      </c>
    </row>
    <row r="5675" spans="1:5" ht="30" x14ac:dyDescent="0.25">
      <c r="A5675" s="67" t="s">
        <v>11362</v>
      </c>
      <c r="B5675" s="68" t="s">
        <v>11363</v>
      </c>
      <c r="C5675" s="69" t="s">
        <v>3393</v>
      </c>
      <c r="D5675" s="70">
        <v>271.35000000000002</v>
      </c>
      <c r="E5675" s="6" t="s">
        <v>3340</v>
      </c>
    </row>
    <row r="5676" spans="1:5" ht="30" x14ac:dyDescent="0.25">
      <c r="A5676" s="67" t="s">
        <v>11364</v>
      </c>
      <c r="B5676" s="68" t="s">
        <v>11365</v>
      </c>
      <c r="C5676" s="69" t="s">
        <v>3393</v>
      </c>
      <c r="D5676" s="70">
        <v>221.02</v>
      </c>
      <c r="E5676" s="6" t="s">
        <v>3340</v>
      </c>
    </row>
    <row r="5677" spans="1:5" ht="30" x14ac:dyDescent="0.25">
      <c r="A5677" s="67" t="s">
        <v>11366</v>
      </c>
      <c r="B5677" s="68" t="s">
        <v>11367</v>
      </c>
      <c r="C5677" s="69" t="s">
        <v>3393</v>
      </c>
      <c r="D5677" s="70">
        <v>221.77</v>
      </c>
      <c r="E5677" s="6" t="s">
        <v>3340</v>
      </c>
    </row>
    <row r="5678" spans="1:5" ht="15" x14ac:dyDescent="0.25">
      <c r="A5678" s="67" t="s">
        <v>11368</v>
      </c>
      <c r="B5678" s="68" t="s">
        <v>11369</v>
      </c>
      <c r="C5678" s="69" t="s">
        <v>3451</v>
      </c>
      <c r="D5678" s="70">
        <v>350.42</v>
      </c>
      <c r="E5678" s="6" t="s">
        <v>3340</v>
      </c>
    </row>
    <row r="5679" spans="1:5" ht="15" x14ac:dyDescent="0.25">
      <c r="A5679" s="67" t="s">
        <v>11370</v>
      </c>
      <c r="B5679" s="68" t="s">
        <v>11371</v>
      </c>
      <c r="C5679" s="69"/>
      <c r="D5679" s="70"/>
      <c r="E5679" s="6" t="s">
        <v>3340</v>
      </c>
    </row>
    <row r="5680" spans="1:5" ht="15" x14ac:dyDescent="0.25">
      <c r="A5680" s="67" t="s">
        <v>11372</v>
      </c>
      <c r="B5680" s="68" t="s">
        <v>11373</v>
      </c>
      <c r="C5680" s="69" t="s">
        <v>3393</v>
      </c>
      <c r="D5680" s="70">
        <v>80.33</v>
      </c>
      <c r="E5680" s="6" t="s">
        <v>3340</v>
      </c>
    </row>
    <row r="5681" spans="1:5" ht="15" x14ac:dyDescent="0.25">
      <c r="A5681" s="67" t="s">
        <v>11374</v>
      </c>
      <c r="B5681" s="68" t="s">
        <v>11375</v>
      </c>
      <c r="C5681" s="69" t="s">
        <v>3393</v>
      </c>
      <c r="D5681" s="70">
        <v>26.04</v>
      </c>
      <c r="E5681" s="6" t="s">
        <v>3340</v>
      </c>
    </row>
    <row r="5682" spans="1:5" ht="30" x14ac:dyDescent="0.25">
      <c r="A5682" s="67" t="s">
        <v>11376</v>
      </c>
      <c r="B5682" s="68" t="s">
        <v>11377</v>
      </c>
      <c r="C5682" s="69" t="s">
        <v>3393</v>
      </c>
      <c r="D5682" s="70">
        <v>181.25</v>
      </c>
      <c r="E5682" s="6" t="s">
        <v>3340</v>
      </c>
    </row>
    <row r="5683" spans="1:5" ht="30" x14ac:dyDescent="0.25">
      <c r="A5683" s="67" t="s">
        <v>11378</v>
      </c>
      <c r="B5683" s="68" t="s">
        <v>11379</v>
      </c>
      <c r="C5683" s="69" t="s">
        <v>3393</v>
      </c>
      <c r="D5683" s="70">
        <v>226.56</v>
      </c>
      <c r="E5683" s="6" t="s">
        <v>3340</v>
      </c>
    </row>
    <row r="5684" spans="1:5" ht="30" x14ac:dyDescent="0.25">
      <c r="A5684" s="67" t="s">
        <v>11380</v>
      </c>
      <c r="B5684" s="68" t="s">
        <v>11381</v>
      </c>
      <c r="C5684" s="69" t="s">
        <v>3393</v>
      </c>
      <c r="D5684" s="70">
        <v>79.819999999999993</v>
      </c>
      <c r="E5684" s="6" t="s">
        <v>3340</v>
      </c>
    </row>
    <row r="5685" spans="1:5" ht="30" x14ac:dyDescent="0.25">
      <c r="A5685" s="67" t="s">
        <v>11382</v>
      </c>
      <c r="B5685" s="68" t="s">
        <v>11383</v>
      </c>
      <c r="C5685" s="69" t="s">
        <v>3393</v>
      </c>
      <c r="D5685" s="70">
        <v>121.61</v>
      </c>
      <c r="E5685" s="6" t="s">
        <v>3340</v>
      </c>
    </row>
    <row r="5686" spans="1:5" ht="30" x14ac:dyDescent="0.25">
      <c r="A5686" s="67" t="s">
        <v>11384</v>
      </c>
      <c r="B5686" s="68" t="s">
        <v>11385</v>
      </c>
      <c r="C5686" s="69" t="s">
        <v>3393</v>
      </c>
      <c r="D5686" s="70">
        <v>127.71</v>
      </c>
      <c r="E5686" s="6" t="s">
        <v>3340</v>
      </c>
    </row>
    <row r="5687" spans="1:5" ht="15" x14ac:dyDescent="0.25">
      <c r="A5687" s="67" t="s">
        <v>11386</v>
      </c>
      <c r="B5687" s="68" t="s">
        <v>11387</v>
      </c>
      <c r="C5687" s="69" t="s">
        <v>3393</v>
      </c>
      <c r="D5687" s="70">
        <v>235.17</v>
      </c>
      <c r="E5687" s="6" t="s">
        <v>3340</v>
      </c>
    </row>
    <row r="5688" spans="1:5" ht="15" x14ac:dyDescent="0.25">
      <c r="A5688" s="67" t="s">
        <v>11388</v>
      </c>
      <c r="B5688" s="68" t="s">
        <v>11389</v>
      </c>
      <c r="C5688" s="69" t="s">
        <v>3393</v>
      </c>
      <c r="D5688" s="70">
        <v>271.91000000000003</v>
      </c>
      <c r="E5688" s="6" t="s">
        <v>3340</v>
      </c>
    </row>
    <row r="5689" spans="1:5" ht="30" x14ac:dyDescent="0.25">
      <c r="A5689" s="67" t="s">
        <v>11390</v>
      </c>
      <c r="B5689" s="68" t="s">
        <v>11391</v>
      </c>
      <c r="C5689" s="69" t="s">
        <v>3393</v>
      </c>
      <c r="D5689" s="70">
        <v>42.95</v>
      </c>
      <c r="E5689" s="6" t="s">
        <v>3340</v>
      </c>
    </row>
    <row r="5690" spans="1:5" ht="15" x14ac:dyDescent="0.25">
      <c r="A5690" s="67" t="s">
        <v>11392</v>
      </c>
      <c r="B5690" s="68" t="s">
        <v>11393</v>
      </c>
      <c r="C5690" s="69"/>
      <c r="D5690" s="70"/>
      <c r="E5690" s="6" t="s">
        <v>3340</v>
      </c>
    </row>
    <row r="5691" spans="1:5" ht="30" x14ac:dyDescent="0.25">
      <c r="A5691" s="67" t="s">
        <v>136</v>
      </c>
      <c r="B5691" s="68" t="s">
        <v>11394</v>
      </c>
      <c r="C5691" s="69" t="s">
        <v>3393</v>
      </c>
      <c r="D5691" s="70">
        <v>1639.09</v>
      </c>
      <c r="E5691" s="6" t="s">
        <v>3340</v>
      </c>
    </row>
    <row r="5692" spans="1:5" ht="30" x14ac:dyDescent="0.25">
      <c r="A5692" s="67" t="s">
        <v>11395</v>
      </c>
      <c r="B5692" s="68" t="s">
        <v>11396</v>
      </c>
      <c r="C5692" s="69" t="s">
        <v>3393</v>
      </c>
      <c r="D5692" s="70">
        <v>1706.45</v>
      </c>
      <c r="E5692" s="6" t="s">
        <v>3340</v>
      </c>
    </row>
    <row r="5693" spans="1:5" ht="30" x14ac:dyDescent="0.25">
      <c r="A5693" s="67" t="s">
        <v>11397</v>
      </c>
      <c r="B5693" s="68" t="s">
        <v>11398</v>
      </c>
      <c r="C5693" s="69" t="s">
        <v>3393</v>
      </c>
      <c r="D5693" s="70">
        <v>1838</v>
      </c>
      <c r="E5693" s="6" t="s">
        <v>3340</v>
      </c>
    </row>
    <row r="5694" spans="1:5" ht="30" x14ac:dyDescent="0.25">
      <c r="A5694" s="67" t="s">
        <v>11399</v>
      </c>
      <c r="B5694" s="68" t="s">
        <v>11400</v>
      </c>
      <c r="C5694" s="69" t="s">
        <v>3393</v>
      </c>
      <c r="D5694" s="70">
        <v>1895.88</v>
      </c>
      <c r="E5694" s="6" t="s">
        <v>3340</v>
      </c>
    </row>
    <row r="5695" spans="1:5" ht="30" x14ac:dyDescent="0.25">
      <c r="A5695" s="67" t="s">
        <v>11401</v>
      </c>
      <c r="B5695" s="68" t="s">
        <v>11402</v>
      </c>
      <c r="C5695" s="69" t="s">
        <v>3393</v>
      </c>
      <c r="D5695" s="70">
        <v>2292.27</v>
      </c>
      <c r="E5695" s="6" t="s">
        <v>3340</v>
      </c>
    </row>
    <row r="5696" spans="1:5" ht="30" x14ac:dyDescent="0.25">
      <c r="A5696" s="67" t="s">
        <v>11403</v>
      </c>
      <c r="B5696" s="68" t="s">
        <v>11404</v>
      </c>
      <c r="C5696" s="69" t="s">
        <v>3393</v>
      </c>
      <c r="D5696" s="70">
        <v>1870.87</v>
      </c>
      <c r="E5696" s="6" t="s">
        <v>3340</v>
      </c>
    </row>
    <row r="5697" spans="1:5" ht="30" x14ac:dyDescent="0.25">
      <c r="A5697" s="67" t="s">
        <v>11405</v>
      </c>
      <c r="B5697" s="68" t="s">
        <v>11406</v>
      </c>
      <c r="C5697" s="69" t="s">
        <v>3393</v>
      </c>
      <c r="D5697" s="70">
        <v>1792.09</v>
      </c>
      <c r="E5697" s="6" t="s">
        <v>3340</v>
      </c>
    </row>
    <row r="5698" spans="1:5" ht="30" x14ac:dyDescent="0.25">
      <c r="A5698" s="67" t="s">
        <v>11407</v>
      </c>
      <c r="B5698" s="68" t="s">
        <v>11408</v>
      </c>
      <c r="C5698" s="69" t="s">
        <v>3393</v>
      </c>
      <c r="D5698" s="70">
        <v>2101.4499999999998</v>
      </c>
      <c r="E5698" s="6" t="s">
        <v>3340</v>
      </c>
    </row>
    <row r="5699" spans="1:5" ht="15" x14ac:dyDescent="0.25">
      <c r="A5699" s="67" t="s">
        <v>11409</v>
      </c>
      <c r="B5699" s="68" t="s">
        <v>11410</v>
      </c>
      <c r="C5699" s="69"/>
      <c r="D5699" s="70"/>
      <c r="E5699" s="6" t="s">
        <v>3340</v>
      </c>
    </row>
    <row r="5700" spans="1:5" ht="15" x14ac:dyDescent="0.25">
      <c r="A5700" s="67" t="s">
        <v>11411</v>
      </c>
      <c r="B5700" s="68" t="s">
        <v>11412</v>
      </c>
      <c r="C5700" s="69" t="s">
        <v>3343</v>
      </c>
      <c r="D5700" s="70">
        <v>1314.93</v>
      </c>
      <c r="E5700" s="6" t="s">
        <v>3340</v>
      </c>
    </row>
    <row r="5701" spans="1:5" ht="15" x14ac:dyDescent="0.25">
      <c r="A5701" s="67" t="s">
        <v>179</v>
      </c>
      <c r="B5701" s="68" t="s">
        <v>11413</v>
      </c>
      <c r="C5701" s="69" t="s">
        <v>3343</v>
      </c>
      <c r="D5701" s="70">
        <v>3626.14</v>
      </c>
      <c r="E5701" s="6" t="s">
        <v>3340</v>
      </c>
    </row>
    <row r="5702" spans="1:5" ht="15" x14ac:dyDescent="0.25">
      <c r="A5702" s="67" t="s">
        <v>11414</v>
      </c>
      <c r="B5702" s="68" t="s">
        <v>11415</v>
      </c>
      <c r="C5702" s="69" t="s">
        <v>3343</v>
      </c>
      <c r="D5702" s="70">
        <v>6161.76</v>
      </c>
      <c r="E5702" s="6" t="s">
        <v>3340</v>
      </c>
    </row>
    <row r="5703" spans="1:5" ht="15" x14ac:dyDescent="0.25">
      <c r="A5703" s="67" t="s">
        <v>11416</v>
      </c>
      <c r="B5703" s="68" t="s">
        <v>11417</v>
      </c>
      <c r="C5703" s="69" t="s">
        <v>3343</v>
      </c>
      <c r="D5703" s="70">
        <v>6106.58</v>
      </c>
      <c r="E5703" s="6" t="s">
        <v>3340</v>
      </c>
    </row>
    <row r="5704" spans="1:5" ht="15" x14ac:dyDescent="0.25">
      <c r="A5704" s="67" t="s">
        <v>11418</v>
      </c>
      <c r="B5704" s="68" t="s">
        <v>11419</v>
      </c>
      <c r="C5704" s="69" t="s">
        <v>3343</v>
      </c>
      <c r="D5704" s="70">
        <v>3019.17</v>
      </c>
      <c r="E5704" s="6" t="s">
        <v>3340</v>
      </c>
    </row>
    <row r="5705" spans="1:5" ht="15" x14ac:dyDescent="0.25">
      <c r="A5705" s="67" t="s">
        <v>11420</v>
      </c>
      <c r="B5705" s="68" t="s">
        <v>11421</v>
      </c>
      <c r="C5705" s="69" t="s">
        <v>3343</v>
      </c>
      <c r="D5705" s="70">
        <v>2095.66</v>
      </c>
      <c r="E5705" s="6" t="s">
        <v>3340</v>
      </c>
    </row>
    <row r="5706" spans="1:5" ht="15" x14ac:dyDescent="0.25">
      <c r="A5706" s="67" t="s">
        <v>11422</v>
      </c>
      <c r="B5706" s="68" t="s">
        <v>11423</v>
      </c>
      <c r="C5706" s="69" t="s">
        <v>3343</v>
      </c>
      <c r="D5706" s="70">
        <v>2972.87</v>
      </c>
      <c r="E5706" s="6" t="s">
        <v>3340</v>
      </c>
    </row>
    <row r="5707" spans="1:5" ht="15" x14ac:dyDescent="0.25">
      <c r="A5707" s="67" t="s">
        <v>11424</v>
      </c>
      <c r="B5707" s="68" t="s">
        <v>11425</v>
      </c>
      <c r="C5707" s="69"/>
      <c r="D5707" s="70"/>
      <c r="E5707" s="6" t="s">
        <v>3340</v>
      </c>
    </row>
    <row r="5708" spans="1:5" ht="15" x14ac:dyDescent="0.25">
      <c r="A5708" s="67" t="s">
        <v>11426</v>
      </c>
      <c r="B5708" s="68" t="s">
        <v>11427</v>
      </c>
      <c r="C5708" s="69" t="s">
        <v>3343</v>
      </c>
      <c r="D5708" s="70">
        <v>479.87</v>
      </c>
      <c r="E5708" s="6" t="s">
        <v>3340</v>
      </c>
    </row>
    <row r="5709" spans="1:5" ht="15" x14ac:dyDescent="0.25">
      <c r="A5709" s="67" t="s">
        <v>11428</v>
      </c>
      <c r="B5709" s="68" t="s">
        <v>11429</v>
      </c>
      <c r="C5709" s="69" t="s">
        <v>3343</v>
      </c>
      <c r="D5709" s="70">
        <v>3159.59</v>
      </c>
      <c r="E5709" s="6" t="s">
        <v>3340</v>
      </c>
    </row>
    <row r="5710" spans="1:5" ht="15" x14ac:dyDescent="0.25">
      <c r="A5710" s="67" t="s">
        <v>11430</v>
      </c>
      <c r="B5710" s="68" t="s">
        <v>11431</v>
      </c>
      <c r="C5710" s="69" t="s">
        <v>3343</v>
      </c>
      <c r="D5710" s="70">
        <v>1591.4</v>
      </c>
      <c r="E5710" s="6" t="s">
        <v>3340</v>
      </c>
    </row>
    <row r="5711" spans="1:5" ht="15" x14ac:dyDescent="0.25">
      <c r="A5711" s="67" t="s">
        <v>11432</v>
      </c>
      <c r="B5711" s="68" t="s">
        <v>11433</v>
      </c>
      <c r="C5711" s="69" t="s">
        <v>3343</v>
      </c>
      <c r="D5711" s="70">
        <v>3865.49</v>
      </c>
      <c r="E5711" s="6" t="s">
        <v>3340</v>
      </c>
    </row>
    <row r="5712" spans="1:5" ht="30" x14ac:dyDescent="0.25">
      <c r="A5712" s="67" t="s">
        <v>11434</v>
      </c>
      <c r="B5712" s="68" t="s">
        <v>11435</v>
      </c>
      <c r="C5712" s="69" t="s">
        <v>3343</v>
      </c>
      <c r="D5712" s="70">
        <v>9190.11</v>
      </c>
      <c r="E5712" s="6" t="s">
        <v>3340</v>
      </c>
    </row>
    <row r="5713" spans="1:5" ht="15" x14ac:dyDescent="0.25">
      <c r="A5713" s="67" t="s">
        <v>11436</v>
      </c>
      <c r="B5713" s="68" t="s">
        <v>11437</v>
      </c>
      <c r="C5713" s="69"/>
      <c r="D5713" s="70"/>
      <c r="E5713" s="6" t="s">
        <v>3340</v>
      </c>
    </row>
    <row r="5714" spans="1:5" ht="15" x14ac:dyDescent="0.25">
      <c r="A5714" s="67" t="s">
        <v>11438</v>
      </c>
      <c r="B5714" s="68" t="s">
        <v>11439</v>
      </c>
      <c r="C5714" s="69" t="s">
        <v>3343</v>
      </c>
      <c r="D5714" s="70">
        <v>115.71</v>
      </c>
      <c r="E5714" s="6" t="s">
        <v>3340</v>
      </c>
    </row>
    <row r="5715" spans="1:5" ht="15" x14ac:dyDescent="0.25">
      <c r="A5715" s="67" t="s">
        <v>11440</v>
      </c>
      <c r="B5715" s="68" t="s">
        <v>11441</v>
      </c>
      <c r="C5715" s="69" t="s">
        <v>3343</v>
      </c>
      <c r="D5715" s="70">
        <v>32.11</v>
      </c>
      <c r="E5715" s="6" t="s">
        <v>3340</v>
      </c>
    </row>
    <row r="5716" spans="1:5" ht="15" x14ac:dyDescent="0.25">
      <c r="A5716" s="67" t="s">
        <v>11442</v>
      </c>
      <c r="B5716" s="68" t="s">
        <v>11443</v>
      </c>
      <c r="C5716" s="69" t="s">
        <v>3343</v>
      </c>
      <c r="D5716" s="70">
        <v>28.17</v>
      </c>
      <c r="E5716" s="6" t="s">
        <v>3340</v>
      </c>
    </row>
    <row r="5717" spans="1:5" ht="15" x14ac:dyDescent="0.25">
      <c r="A5717" s="67" t="s">
        <v>11444</v>
      </c>
      <c r="B5717" s="68" t="s">
        <v>11445</v>
      </c>
      <c r="C5717" s="69" t="s">
        <v>3343</v>
      </c>
      <c r="D5717" s="70">
        <v>39.200000000000003</v>
      </c>
      <c r="E5717" s="6" t="s">
        <v>3340</v>
      </c>
    </row>
    <row r="5718" spans="1:5" ht="15" x14ac:dyDescent="0.25">
      <c r="A5718" s="67" t="s">
        <v>11446</v>
      </c>
      <c r="B5718" s="68" t="s">
        <v>11447</v>
      </c>
      <c r="C5718" s="69" t="s">
        <v>3343</v>
      </c>
      <c r="D5718" s="70">
        <v>32.29</v>
      </c>
      <c r="E5718" s="6" t="s">
        <v>3340</v>
      </c>
    </row>
    <row r="5719" spans="1:5" ht="15" x14ac:dyDescent="0.25">
      <c r="A5719" s="67" t="s">
        <v>11448</v>
      </c>
      <c r="B5719" s="68" t="s">
        <v>11449</v>
      </c>
      <c r="C5719" s="69" t="s">
        <v>3343</v>
      </c>
      <c r="D5719" s="70">
        <v>77.760000000000005</v>
      </c>
      <c r="E5719" s="6" t="s">
        <v>3340</v>
      </c>
    </row>
    <row r="5720" spans="1:5" ht="15" x14ac:dyDescent="0.25">
      <c r="A5720" s="67" t="s">
        <v>11450</v>
      </c>
      <c r="B5720" s="68" t="s">
        <v>11451</v>
      </c>
      <c r="C5720" s="69" t="s">
        <v>3343</v>
      </c>
      <c r="D5720" s="70">
        <v>76.069999999999993</v>
      </c>
      <c r="E5720" s="6" t="s">
        <v>3340</v>
      </c>
    </row>
    <row r="5721" spans="1:5" ht="15" x14ac:dyDescent="0.25">
      <c r="A5721" s="67" t="s">
        <v>11452</v>
      </c>
      <c r="B5721" s="68" t="s">
        <v>11453</v>
      </c>
      <c r="C5721" s="69" t="s">
        <v>3343</v>
      </c>
      <c r="D5721" s="70">
        <v>63.26</v>
      </c>
      <c r="E5721" s="6" t="s">
        <v>3340</v>
      </c>
    </row>
    <row r="5722" spans="1:5" ht="15" x14ac:dyDescent="0.25">
      <c r="A5722" s="67" t="s">
        <v>11454</v>
      </c>
      <c r="B5722" s="68" t="s">
        <v>11455</v>
      </c>
      <c r="C5722" s="69" t="s">
        <v>3343</v>
      </c>
      <c r="D5722" s="70">
        <v>39.06</v>
      </c>
      <c r="E5722" s="6" t="s">
        <v>3340</v>
      </c>
    </row>
    <row r="5723" spans="1:5" ht="15" x14ac:dyDescent="0.25">
      <c r="A5723" s="67" t="s">
        <v>11456</v>
      </c>
      <c r="B5723" s="68" t="s">
        <v>11457</v>
      </c>
      <c r="C5723" s="69" t="s">
        <v>3343</v>
      </c>
      <c r="D5723" s="70">
        <v>50.41</v>
      </c>
      <c r="E5723" s="6" t="s">
        <v>3340</v>
      </c>
    </row>
    <row r="5724" spans="1:5" ht="15" x14ac:dyDescent="0.25">
      <c r="A5724" s="67" t="s">
        <v>11458</v>
      </c>
      <c r="B5724" s="68" t="s">
        <v>11459</v>
      </c>
      <c r="C5724" s="69" t="s">
        <v>3343</v>
      </c>
      <c r="D5724" s="70">
        <v>45.48</v>
      </c>
      <c r="E5724" s="6" t="s">
        <v>3340</v>
      </c>
    </row>
    <row r="5725" spans="1:5" ht="15" x14ac:dyDescent="0.25">
      <c r="A5725" s="67" t="s">
        <v>11460</v>
      </c>
      <c r="B5725" s="68" t="s">
        <v>11461</v>
      </c>
      <c r="C5725" s="69" t="s">
        <v>3343</v>
      </c>
      <c r="D5725" s="70">
        <v>67.459999999999994</v>
      </c>
      <c r="E5725" s="6" t="s">
        <v>3340</v>
      </c>
    </row>
    <row r="5726" spans="1:5" ht="15" x14ac:dyDescent="0.25">
      <c r="A5726" s="67" t="s">
        <v>11462</v>
      </c>
      <c r="B5726" s="68" t="s">
        <v>11463</v>
      </c>
      <c r="C5726" s="69" t="s">
        <v>3343</v>
      </c>
      <c r="D5726" s="70">
        <v>66.069999999999993</v>
      </c>
      <c r="E5726" s="6" t="s">
        <v>3340</v>
      </c>
    </row>
    <row r="5727" spans="1:5" ht="15" x14ac:dyDescent="0.25">
      <c r="A5727" s="67" t="s">
        <v>11464</v>
      </c>
      <c r="B5727" s="68" t="s">
        <v>11465</v>
      </c>
      <c r="C5727" s="69"/>
      <c r="D5727" s="70"/>
      <c r="E5727" s="6" t="s">
        <v>3340</v>
      </c>
    </row>
    <row r="5728" spans="1:5" ht="30" x14ac:dyDescent="0.25">
      <c r="A5728" s="67" t="s">
        <v>11466</v>
      </c>
      <c r="B5728" s="68" t="s">
        <v>11467</v>
      </c>
      <c r="C5728" s="69" t="s">
        <v>3393</v>
      </c>
      <c r="D5728" s="70">
        <v>359.68</v>
      </c>
      <c r="E5728" s="6" t="s">
        <v>3340</v>
      </c>
    </row>
    <row r="5729" spans="1:5" ht="30" x14ac:dyDescent="0.25">
      <c r="A5729" s="67" t="s">
        <v>11468</v>
      </c>
      <c r="B5729" s="68" t="s">
        <v>11469</v>
      </c>
      <c r="C5729" s="69" t="s">
        <v>3393</v>
      </c>
      <c r="D5729" s="70">
        <v>264.95999999999998</v>
      </c>
      <c r="E5729" s="6" t="s">
        <v>3340</v>
      </c>
    </row>
    <row r="5730" spans="1:5" ht="30" x14ac:dyDescent="0.25">
      <c r="A5730" s="67" t="s">
        <v>11470</v>
      </c>
      <c r="B5730" s="68" t="s">
        <v>11471</v>
      </c>
      <c r="C5730" s="69" t="s">
        <v>3393</v>
      </c>
      <c r="D5730" s="70">
        <v>266.7</v>
      </c>
      <c r="E5730" s="6" t="s">
        <v>3340</v>
      </c>
    </row>
    <row r="5731" spans="1:5" ht="30" x14ac:dyDescent="0.25">
      <c r="A5731" s="67" t="s">
        <v>11472</v>
      </c>
      <c r="B5731" s="68" t="s">
        <v>11473</v>
      </c>
      <c r="C5731" s="69" t="s">
        <v>3440</v>
      </c>
      <c r="D5731" s="70">
        <v>10.65</v>
      </c>
      <c r="E5731" s="6" t="s">
        <v>3340</v>
      </c>
    </row>
    <row r="5732" spans="1:5" ht="15" x14ac:dyDescent="0.25">
      <c r="A5732" s="67" t="s">
        <v>11474</v>
      </c>
      <c r="B5732" s="68" t="s">
        <v>11475</v>
      </c>
      <c r="C5732" s="69" t="s">
        <v>11476</v>
      </c>
      <c r="D5732" s="70">
        <v>1985.43</v>
      </c>
      <c r="E5732" s="6" t="s">
        <v>3340</v>
      </c>
    </row>
    <row r="5733" spans="1:5" ht="15" x14ac:dyDescent="0.25">
      <c r="A5733" s="67" t="s">
        <v>11477</v>
      </c>
      <c r="B5733" s="68" t="s">
        <v>11478</v>
      </c>
      <c r="C5733" s="69"/>
      <c r="D5733" s="70"/>
      <c r="E5733" s="6" t="s">
        <v>3340</v>
      </c>
    </row>
    <row r="5734" spans="1:5" ht="15" x14ac:dyDescent="0.25">
      <c r="A5734" s="67" t="s">
        <v>11479</v>
      </c>
      <c r="B5734" s="68" t="s">
        <v>11480</v>
      </c>
      <c r="C5734" s="69"/>
      <c r="D5734" s="70"/>
      <c r="E5734" s="6" t="s">
        <v>3340</v>
      </c>
    </row>
    <row r="5735" spans="1:5" ht="15" x14ac:dyDescent="0.25">
      <c r="A5735" s="67" t="s">
        <v>11481</v>
      </c>
      <c r="B5735" s="68" t="s">
        <v>11482</v>
      </c>
      <c r="C5735" s="69" t="s">
        <v>3393</v>
      </c>
      <c r="D5735" s="70">
        <v>9168</v>
      </c>
      <c r="E5735" s="6" t="s">
        <v>3340</v>
      </c>
    </row>
    <row r="5736" spans="1:5" ht="15" x14ac:dyDescent="0.25">
      <c r="A5736" s="67" t="s">
        <v>11483</v>
      </c>
      <c r="B5736" s="68" t="s">
        <v>11484</v>
      </c>
      <c r="C5736" s="69" t="s">
        <v>3393</v>
      </c>
      <c r="D5736" s="70">
        <v>326.52</v>
      </c>
      <c r="E5736" s="6" t="s">
        <v>3340</v>
      </c>
    </row>
    <row r="5737" spans="1:5" ht="15" x14ac:dyDescent="0.25">
      <c r="A5737" s="67" t="s">
        <v>11485</v>
      </c>
      <c r="B5737" s="68" t="s">
        <v>11486</v>
      </c>
      <c r="C5737" s="69" t="s">
        <v>3393</v>
      </c>
      <c r="D5737" s="70">
        <v>1684.04</v>
      </c>
      <c r="E5737" s="6" t="s">
        <v>3340</v>
      </c>
    </row>
    <row r="5738" spans="1:5" ht="30" x14ac:dyDescent="0.25">
      <c r="A5738" s="67" t="s">
        <v>11487</v>
      </c>
      <c r="B5738" s="68" t="s">
        <v>11488</v>
      </c>
      <c r="C5738" s="69" t="s">
        <v>3343</v>
      </c>
      <c r="D5738" s="70">
        <v>21.89</v>
      </c>
      <c r="E5738" s="6" t="s">
        <v>3340</v>
      </c>
    </row>
    <row r="5739" spans="1:5" ht="30" x14ac:dyDescent="0.25">
      <c r="A5739" s="67" t="s">
        <v>11489</v>
      </c>
      <c r="B5739" s="68" t="s">
        <v>11490</v>
      </c>
      <c r="C5739" s="69" t="s">
        <v>3343</v>
      </c>
      <c r="D5739" s="70">
        <v>16.399999999999999</v>
      </c>
      <c r="E5739" s="6" t="s">
        <v>3340</v>
      </c>
    </row>
    <row r="5740" spans="1:5" ht="30" x14ac:dyDescent="0.25">
      <c r="A5740" s="67" t="s">
        <v>11491</v>
      </c>
      <c r="B5740" s="68" t="s">
        <v>11492</v>
      </c>
      <c r="C5740" s="69" t="s">
        <v>3343</v>
      </c>
      <c r="D5740" s="70">
        <v>25.94</v>
      </c>
      <c r="E5740" s="6" t="s">
        <v>3340</v>
      </c>
    </row>
    <row r="5741" spans="1:5" ht="30" x14ac:dyDescent="0.25">
      <c r="A5741" s="67" t="s">
        <v>11493</v>
      </c>
      <c r="B5741" s="68" t="s">
        <v>11494</v>
      </c>
      <c r="C5741" s="69" t="s">
        <v>3343</v>
      </c>
      <c r="D5741" s="70">
        <v>18.41</v>
      </c>
      <c r="E5741" s="6" t="s">
        <v>3340</v>
      </c>
    </row>
    <row r="5742" spans="1:5" ht="15" x14ac:dyDescent="0.25">
      <c r="A5742" s="67" t="s">
        <v>11495</v>
      </c>
      <c r="B5742" s="68" t="s">
        <v>11496</v>
      </c>
      <c r="C5742" s="69" t="s">
        <v>3343</v>
      </c>
      <c r="D5742" s="70">
        <v>31.34</v>
      </c>
      <c r="E5742" s="6" t="s">
        <v>3340</v>
      </c>
    </row>
    <row r="5743" spans="1:5" ht="15" x14ac:dyDescent="0.25">
      <c r="A5743" s="67" t="s">
        <v>11497</v>
      </c>
      <c r="B5743" s="68" t="s">
        <v>11498</v>
      </c>
      <c r="C5743" s="69" t="s">
        <v>3343</v>
      </c>
      <c r="D5743" s="70">
        <v>15.52</v>
      </c>
      <c r="E5743" s="6" t="s">
        <v>3340</v>
      </c>
    </row>
    <row r="5744" spans="1:5" ht="15" x14ac:dyDescent="0.25">
      <c r="A5744" s="67" t="s">
        <v>11499</v>
      </c>
      <c r="B5744" s="68" t="s">
        <v>11500</v>
      </c>
      <c r="C5744" s="69" t="s">
        <v>3343</v>
      </c>
      <c r="D5744" s="70">
        <v>213.71</v>
      </c>
      <c r="E5744" s="6" t="s">
        <v>3340</v>
      </c>
    </row>
    <row r="5745" spans="1:5" ht="15" x14ac:dyDescent="0.25">
      <c r="A5745" s="67" t="s">
        <v>11501</v>
      </c>
      <c r="B5745" s="68" t="s">
        <v>11502</v>
      </c>
      <c r="C5745" s="69"/>
      <c r="D5745" s="70"/>
      <c r="E5745" s="6" t="s">
        <v>3340</v>
      </c>
    </row>
    <row r="5746" spans="1:5" ht="15" x14ac:dyDescent="0.25">
      <c r="A5746" s="67" t="s">
        <v>11503</v>
      </c>
      <c r="B5746" s="68" t="s">
        <v>11504</v>
      </c>
      <c r="C5746" s="69" t="s">
        <v>3343</v>
      </c>
      <c r="D5746" s="70">
        <v>71.77</v>
      </c>
      <c r="E5746" s="6" t="s">
        <v>3340</v>
      </c>
    </row>
    <row r="5747" spans="1:5" ht="15" x14ac:dyDescent="0.25">
      <c r="A5747" s="67" t="s">
        <v>11505</v>
      </c>
      <c r="B5747" s="68" t="s">
        <v>11506</v>
      </c>
      <c r="C5747" s="69"/>
      <c r="D5747" s="70"/>
      <c r="E5747" s="6" t="s">
        <v>3340</v>
      </c>
    </row>
    <row r="5748" spans="1:5" ht="30" x14ac:dyDescent="0.25">
      <c r="A5748" s="67" t="s">
        <v>11507</v>
      </c>
      <c r="B5748" s="68" t="s">
        <v>11508</v>
      </c>
      <c r="C5748" s="69" t="s">
        <v>3343</v>
      </c>
      <c r="D5748" s="70">
        <v>94.55</v>
      </c>
      <c r="E5748" s="6" t="s">
        <v>3340</v>
      </c>
    </row>
    <row r="5749" spans="1:5" ht="30" x14ac:dyDescent="0.25">
      <c r="A5749" s="67" t="s">
        <v>11509</v>
      </c>
      <c r="B5749" s="68" t="s">
        <v>11510</v>
      </c>
      <c r="C5749" s="69" t="s">
        <v>3343</v>
      </c>
      <c r="D5749" s="70">
        <v>34.43</v>
      </c>
      <c r="E5749" s="6" t="s">
        <v>3340</v>
      </c>
    </row>
    <row r="5750" spans="1:5" ht="15" x14ac:dyDescent="0.25">
      <c r="A5750" s="67" t="s">
        <v>11511</v>
      </c>
      <c r="B5750" s="68" t="s">
        <v>11512</v>
      </c>
      <c r="C5750" s="69" t="s">
        <v>3393</v>
      </c>
      <c r="D5750" s="70">
        <v>68.680000000000007</v>
      </c>
      <c r="E5750" s="6" t="s">
        <v>3340</v>
      </c>
    </row>
    <row r="5751" spans="1:5" ht="15" x14ac:dyDescent="0.25">
      <c r="A5751" s="67" t="s">
        <v>11513</v>
      </c>
      <c r="B5751" s="68" t="s">
        <v>11514</v>
      </c>
      <c r="C5751" s="69" t="s">
        <v>3900</v>
      </c>
      <c r="D5751" s="70">
        <v>30.83</v>
      </c>
      <c r="E5751" s="6" t="s">
        <v>3340</v>
      </c>
    </row>
    <row r="5752" spans="1:5" ht="15" x14ac:dyDescent="0.25">
      <c r="A5752" s="67" t="s">
        <v>11515</v>
      </c>
      <c r="B5752" s="68" t="s">
        <v>11516</v>
      </c>
      <c r="C5752" s="69"/>
      <c r="D5752" s="70"/>
      <c r="E5752" s="6" t="s">
        <v>3340</v>
      </c>
    </row>
    <row r="5753" spans="1:5" ht="15" x14ac:dyDescent="0.25">
      <c r="A5753" s="67" t="s">
        <v>11517</v>
      </c>
      <c r="B5753" s="68" t="s">
        <v>11518</v>
      </c>
      <c r="C5753" s="69"/>
      <c r="D5753" s="70"/>
      <c r="E5753" s="6" t="s">
        <v>3340</v>
      </c>
    </row>
    <row r="5754" spans="1:5" ht="15" x14ac:dyDescent="0.25">
      <c r="A5754" s="67" t="s">
        <v>11519</v>
      </c>
      <c r="B5754" s="68" t="s">
        <v>11520</v>
      </c>
      <c r="C5754" s="69" t="s">
        <v>3343</v>
      </c>
      <c r="D5754" s="70">
        <v>802.7</v>
      </c>
      <c r="E5754" s="6" t="s">
        <v>3340</v>
      </c>
    </row>
    <row r="5755" spans="1:5" ht="15" x14ac:dyDescent="0.25"/>
    <row r="5756" spans="1:5" ht="15" x14ac:dyDescent="0.25"/>
    <row r="5757" spans="1:5" ht="15" x14ac:dyDescent="0.25">
      <c r="B5757" s="25" t="s">
        <v>11521</v>
      </c>
    </row>
    <row r="5758" spans="1:5" ht="15" x14ac:dyDescent="0.25"/>
    <row r="5759" spans="1:5" ht="15" x14ac:dyDescent="0.25"/>
    <row r="5760" spans="1:5" ht="15" x14ac:dyDescent="0.25"/>
    <row r="5761" ht="15" x14ac:dyDescent="0.25"/>
    <row r="5762" ht="15" x14ac:dyDescent="0.25"/>
    <row r="5763" ht="15" x14ac:dyDescent="0.25"/>
    <row r="5764" ht="15" x14ac:dyDescent="0.25"/>
    <row r="5765" ht="15" x14ac:dyDescent="0.25"/>
    <row r="5766" ht="15" x14ac:dyDescent="0.25"/>
    <row r="5767" ht="15" x14ac:dyDescent="0.25"/>
    <row r="5768" ht="15" x14ac:dyDescent="0.25"/>
    <row r="5769" ht="15" x14ac:dyDescent="0.25"/>
    <row r="5770" ht="15" x14ac:dyDescent="0.25"/>
    <row r="5771" ht="15" x14ac:dyDescent="0.25"/>
    <row r="5772" ht="15" x14ac:dyDescent="0.25"/>
    <row r="5773" ht="15" x14ac:dyDescent="0.25"/>
    <row r="5774" ht="15" x14ac:dyDescent="0.25"/>
    <row r="5775" ht="15" x14ac:dyDescent="0.25"/>
    <row r="5776" ht="15" x14ac:dyDescent="0.25"/>
    <row r="5777" ht="15" x14ac:dyDescent="0.25"/>
    <row r="5778" ht="15" x14ac:dyDescent="0.25"/>
    <row r="5779" ht="15" x14ac:dyDescent="0.25"/>
    <row r="5780" ht="15" x14ac:dyDescent="0.25"/>
    <row r="5781" ht="15" x14ac:dyDescent="0.25"/>
    <row r="5782" ht="15" x14ac:dyDescent="0.25"/>
    <row r="5783" ht="15" x14ac:dyDescent="0.25"/>
    <row r="5784" ht="15" x14ac:dyDescent="0.25"/>
    <row r="5785" ht="15" x14ac:dyDescent="0.25"/>
    <row r="5786" ht="15" x14ac:dyDescent="0.25"/>
    <row r="5787" ht="15" x14ac:dyDescent="0.25"/>
    <row r="5788" ht="15" x14ac:dyDescent="0.25"/>
    <row r="5789" ht="15" x14ac:dyDescent="0.25"/>
    <row r="5790" ht="15" x14ac:dyDescent="0.25"/>
    <row r="5791" ht="15" x14ac:dyDescent="0.25"/>
    <row r="5792" ht="15" x14ac:dyDescent="0.25"/>
    <row r="5793" ht="15" x14ac:dyDescent="0.25"/>
    <row r="5794" ht="15" x14ac:dyDescent="0.25"/>
    <row r="5795" ht="15" x14ac:dyDescent="0.25"/>
    <row r="5796" ht="15" x14ac:dyDescent="0.25"/>
    <row r="5797" ht="15" x14ac:dyDescent="0.25"/>
    <row r="5798" ht="15" x14ac:dyDescent="0.25"/>
    <row r="5799" ht="15" x14ac:dyDescent="0.25"/>
    <row r="5800" ht="15" x14ac:dyDescent="0.25"/>
    <row r="5801" ht="15" x14ac:dyDescent="0.25"/>
    <row r="5802" ht="15" x14ac:dyDescent="0.25"/>
    <row r="5803" ht="15" x14ac:dyDescent="0.25"/>
    <row r="5804" ht="15" x14ac:dyDescent="0.25"/>
    <row r="5805" ht="15" x14ac:dyDescent="0.25"/>
    <row r="5806" ht="15" x14ac:dyDescent="0.25"/>
    <row r="5807" ht="15" x14ac:dyDescent="0.25"/>
    <row r="5808" ht="15" x14ac:dyDescent="0.25"/>
    <row r="5809" ht="15" x14ac:dyDescent="0.25"/>
    <row r="5810" ht="15" x14ac:dyDescent="0.25"/>
    <row r="5811" ht="15" x14ac:dyDescent="0.25"/>
    <row r="5812" ht="15" x14ac:dyDescent="0.25"/>
    <row r="5813" ht="15" x14ac:dyDescent="0.25"/>
    <row r="5814" ht="15" x14ac:dyDescent="0.25"/>
    <row r="5815" ht="15" x14ac:dyDescent="0.25"/>
    <row r="5816" ht="15" x14ac:dyDescent="0.25"/>
    <row r="5817" ht="15" x14ac:dyDescent="0.25"/>
    <row r="5818" ht="15" x14ac:dyDescent="0.25"/>
    <row r="5819" ht="15" x14ac:dyDescent="0.25"/>
    <row r="5820" ht="15" x14ac:dyDescent="0.25"/>
    <row r="5821" ht="15" x14ac:dyDescent="0.25"/>
    <row r="5822" ht="15" x14ac:dyDescent="0.25"/>
    <row r="5823" ht="15" x14ac:dyDescent="0.25"/>
    <row r="5824" ht="15" x14ac:dyDescent="0.25"/>
    <row r="5825" ht="15" x14ac:dyDescent="0.25"/>
    <row r="5826" ht="15" x14ac:dyDescent="0.25"/>
    <row r="5827" ht="15" x14ac:dyDescent="0.25"/>
    <row r="5828" ht="15" x14ac:dyDescent="0.25"/>
    <row r="5829" ht="15" x14ac:dyDescent="0.25"/>
    <row r="5830" ht="15" x14ac:dyDescent="0.25"/>
    <row r="5831" ht="15" x14ac:dyDescent="0.25"/>
    <row r="5832" ht="15" x14ac:dyDescent="0.25"/>
    <row r="5833" ht="15" x14ac:dyDescent="0.25"/>
    <row r="5834" ht="15" x14ac:dyDescent="0.25"/>
    <row r="5835" ht="15" x14ac:dyDescent="0.25"/>
    <row r="5836" ht="15" x14ac:dyDescent="0.25"/>
    <row r="5837" ht="15" x14ac:dyDescent="0.25"/>
    <row r="5838" ht="15" x14ac:dyDescent="0.25"/>
    <row r="5839" ht="15" x14ac:dyDescent="0.25"/>
    <row r="5840" ht="15" x14ac:dyDescent="0.25"/>
    <row r="5841" ht="15" x14ac:dyDescent="0.25"/>
    <row r="5842" ht="15" x14ac:dyDescent="0.25"/>
    <row r="5843" ht="15" x14ac:dyDescent="0.25"/>
    <row r="5844" ht="15" x14ac:dyDescent="0.25"/>
    <row r="5845" ht="15" x14ac:dyDescent="0.25"/>
    <row r="5846" ht="15" x14ac:dyDescent="0.25"/>
    <row r="5847" ht="15" x14ac:dyDescent="0.25"/>
    <row r="5848" ht="15" x14ac:dyDescent="0.25"/>
    <row r="5849" ht="15" x14ac:dyDescent="0.25"/>
    <row r="5850" ht="15" x14ac:dyDescent="0.25"/>
    <row r="5851" ht="15" x14ac:dyDescent="0.25"/>
    <row r="5852" ht="15" x14ac:dyDescent="0.25"/>
    <row r="5853" ht="15" x14ac:dyDescent="0.25"/>
    <row r="5854" ht="15" x14ac:dyDescent="0.25"/>
    <row r="5855" ht="15" x14ac:dyDescent="0.25"/>
    <row r="5856" ht="15" x14ac:dyDescent="0.25"/>
    <row r="5857" ht="15" x14ac:dyDescent="0.25"/>
    <row r="5858" ht="15" x14ac:dyDescent="0.25"/>
    <row r="5859" ht="15" x14ac:dyDescent="0.25"/>
    <row r="5860" ht="15" x14ac:dyDescent="0.25"/>
    <row r="5861" ht="15" x14ac:dyDescent="0.25"/>
    <row r="5862" ht="15" x14ac:dyDescent="0.25"/>
    <row r="5863" ht="15" x14ac:dyDescent="0.25"/>
    <row r="5864" ht="15" x14ac:dyDescent="0.25"/>
    <row r="5865" ht="15" x14ac:dyDescent="0.25"/>
    <row r="5866" ht="15" x14ac:dyDescent="0.25"/>
    <row r="5867" ht="15" x14ac:dyDescent="0.25"/>
    <row r="5868" ht="15" x14ac:dyDescent="0.25"/>
    <row r="5869" ht="15" x14ac:dyDescent="0.25"/>
    <row r="5870" ht="15" x14ac:dyDescent="0.25"/>
    <row r="5871" ht="15" x14ac:dyDescent="0.25"/>
    <row r="5872" ht="15" x14ac:dyDescent="0.25"/>
    <row r="5873" ht="15" x14ac:dyDescent="0.25"/>
    <row r="5874" ht="15" x14ac:dyDescent="0.25"/>
    <row r="5875" ht="15" x14ac:dyDescent="0.25"/>
    <row r="5876" ht="15" x14ac:dyDescent="0.25"/>
    <row r="5877" ht="15" x14ac:dyDescent="0.25"/>
    <row r="5878" ht="15" x14ac:dyDescent="0.25"/>
    <row r="5879" ht="15" x14ac:dyDescent="0.25"/>
    <row r="5880" ht="15" x14ac:dyDescent="0.25"/>
    <row r="5881" ht="15" x14ac:dyDescent="0.25"/>
    <row r="5882" ht="15" x14ac:dyDescent="0.25"/>
    <row r="5883" ht="15" x14ac:dyDescent="0.25"/>
    <row r="5884" ht="15" x14ac:dyDescent="0.25"/>
    <row r="5885" ht="15" x14ac:dyDescent="0.25"/>
    <row r="5886" ht="15" x14ac:dyDescent="0.25"/>
    <row r="5887" ht="15" x14ac:dyDescent="0.25"/>
    <row r="5888" ht="15" x14ac:dyDescent="0.25"/>
    <row r="5889" ht="15" x14ac:dyDescent="0.25"/>
    <row r="5890" ht="15" x14ac:dyDescent="0.25"/>
    <row r="5891" ht="15" x14ac:dyDescent="0.25"/>
    <row r="5892" ht="15" x14ac:dyDescent="0.25"/>
    <row r="5893" ht="15" x14ac:dyDescent="0.25"/>
    <row r="5894" ht="15" x14ac:dyDescent="0.25"/>
    <row r="5895" ht="15" x14ac:dyDescent="0.25"/>
    <row r="5896" ht="15" x14ac:dyDescent="0.25"/>
    <row r="5897" ht="15" x14ac:dyDescent="0.25"/>
    <row r="5898" ht="15" x14ac:dyDescent="0.25"/>
    <row r="5899" ht="15" x14ac:dyDescent="0.25"/>
    <row r="5900" ht="15" x14ac:dyDescent="0.25"/>
    <row r="5901" ht="15" x14ac:dyDescent="0.25"/>
    <row r="5902" ht="15" x14ac:dyDescent="0.25"/>
    <row r="5903" ht="15" x14ac:dyDescent="0.25"/>
    <row r="5904" ht="15" x14ac:dyDescent="0.25"/>
    <row r="5905" ht="15" x14ac:dyDescent="0.25"/>
    <row r="5906" ht="15" x14ac:dyDescent="0.25"/>
    <row r="5907" ht="15" x14ac:dyDescent="0.25"/>
    <row r="5908" ht="15" x14ac:dyDescent="0.25"/>
    <row r="5909" ht="15" x14ac:dyDescent="0.25"/>
    <row r="5910" ht="15" x14ac:dyDescent="0.25"/>
    <row r="5911" ht="15" x14ac:dyDescent="0.25"/>
    <row r="5912" ht="15" x14ac:dyDescent="0.25"/>
    <row r="5913" ht="15" x14ac:dyDescent="0.25"/>
    <row r="5914" ht="15" x14ac:dyDescent="0.25"/>
    <row r="5915" ht="15" x14ac:dyDescent="0.25"/>
    <row r="5916" ht="15" x14ac:dyDescent="0.25"/>
    <row r="5917" ht="15" x14ac:dyDescent="0.25"/>
    <row r="5918" ht="15" x14ac:dyDescent="0.25"/>
    <row r="5919" ht="15" x14ac:dyDescent="0.25"/>
    <row r="5920" ht="15" x14ac:dyDescent="0.25"/>
    <row r="5921" ht="15" x14ac:dyDescent="0.25"/>
    <row r="5922" ht="15" x14ac:dyDescent="0.25"/>
    <row r="5923" ht="15" x14ac:dyDescent="0.25"/>
    <row r="5924" ht="15" x14ac:dyDescent="0.25"/>
    <row r="5925" ht="15" x14ac:dyDescent="0.25"/>
    <row r="5926" ht="15" x14ac:dyDescent="0.25"/>
    <row r="5927" ht="15" x14ac:dyDescent="0.25"/>
    <row r="5928" ht="15" x14ac:dyDescent="0.25"/>
    <row r="5929" ht="15" x14ac:dyDescent="0.25"/>
    <row r="5930" ht="15" x14ac:dyDescent="0.25"/>
    <row r="5931" ht="15" x14ac:dyDescent="0.25"/>
    <row r="5932" ht="15" x14ac:dyDescent="0.25"/>
    <row r="5933" ht="15" x14ac:dyDescent="0.25"/>
    <row r="5934" ht="15" x14ac:dyDescent="0.25"/>
    <row r="5935" ht="15" x14ac:dyDescent="0.25"/>
    <row r="5936" ht="15" x14ac:dyDescent="0.25"/>
    <row r="5937" ht="15" x14ac:dyDescent="0.25"/>
    <row r="5938" ht="15" x14ac:dyDescent="0.25"/>
    <row r="5939" ht="15" x14ac:dyDescent="0.25"/>
    <row r="5940" ht="15" x14ac:dyDescent="0.25"/>
    <row r="5941" ht="15" x14ac:dyDescent="0.25"/>
    <row r="5942" ht="15" x14ac:dyDescent="0.25"/>
    <row r="5943" ht="15" x14ac:dyDescent="0.25"/>
    <row r="5944" ht="15" x14ac:dyDescent="0.25"/>
    <row r="5945" ht="15" x14ac:dyDescent="0.25"/>
    <row r="5946" ht="15" x14ac:dyDescent="0.25"/>
    <row r="5947" ht="15" x14ac:dyDescent="0.25"/>
    <row r="5948" ht="15" x14ac:dyDescent="0.25"/>
    <row r="5949" ht="15" x14ac:dyDescent="0.25"/>
    <row r="5950" ht="15" x14ac:dyDescent="0.25"/>
    <row r="5951" ht="15" x14ac:dyDescent="0.25"/>
    <row r="5952" ht="15" x14ac:dyDescent="0.25"/>
    <row r="5953" ht="15" x14ac:dyDescent="0.25"/>
    <row r="5954" ht="15" x14ac:dyDescent="0.25"/>
    <row r="5955" ht="15" x14ac:dyDescent="0.25"/>
    <row r="5956" ht="15" x14ac:dyDescent="0.25"/>
    <row r="5957" ht="15" x14ac:dyDescent="0.25"/>
    <row r="5958" ht="15" x14ac:dyDescent="0.25"/>
    <row r="5959" ht="15" x14ac:dyDescent="0.25"/>
    <row r="5960" ht="15" x14ac:dyDescent="0.25"/>
    <row r="5961" ht="15" x14ac:dyDescent="0.25"/>
    <row r="5962" ht="15" x14ac:dyDescent="0.25"/>
    <row r="5963" ht="15" x14ac:dyDescent="0.25"/>
    <row r="5964" ht="15" x14ac:dyDescent="0.25"/>
    <row r="5965" ht="15" x14ac:dyDescent="0.25"/>
    <row r="5966" ht="15" x14ac:dyDescent="0.25"/>
    <row r="5967" ht="15" x14ac:dyDescent="0.25"/>
    <row r="5968" ht="15" x14ac:dyDescent="0.25"/>
    <row r="5969" ht="15" x14ac:dyDescent="0.25"/>
    <row r="5970" ht="15" x14ac:dyDescent="0.25"/>
    <row r="5971" ht="15" x14ac:dyDescent="0.25"/>
    <row r="5972" ht="15" x14ac:dyDescent="0.25"/>
    <row r="5973" ht="15" x14ac:dyDescent="0.25"/>
    <row r="5974" ht="15" x14ac:dyDescent="0.25"/>
    <row r="5975" ht="15" x14ac:dyDescent="0.25"/>
    <row r="5976" ht="15" x14ac:dyDescent="0.25"/>
    <row r="5977" ht="15" x14ac:dyDescent="0.25"/>
    <row r="5978" ht="15" x14ac:dyDescent="0.25"/>
    <row r="5979" ht="15" x14ac:dyDescent="0.25"/>
    <row r="5980" ht="15" x14ac:dyDescent="0.25"/>
    <row r="5981" ht="15" x14ac:dyDescent="0.25"/>
    <row r="5982" ht="15" x14ac:dyDescent="0.25"/>
    <row r="5983" ht="15" x14ac:dyDescent="0.25"/>
    <row r="5984" ht="15" x14ac:dyDescent="0.25"/>
    <row r="5985" ht="15" x14ac:dyDescent="0.25"/>
    <row r="5986" ht="15" x14ac:dyDescent="0.25"/>
    <row r="5987" ht="15" x14ac:dyDescent="0.25"/>
    <row r="5988" ht="15" x14ac:dyDescent="0.25"/>
    <row r="5989" ht="15" x14ac:dyDescent="0.25"/>
    <row r="5990" ht="15" x14ac:dyDescent="0.25"/>
    <row r="5991" ht="15" x14ac:dyDescent="0.25"/>
    <row r="5992" ht="15" x14ac:dyDescent="0.25"/>
    <row r="5993" ht="15" x14ac:dyDescent="0.25"/>
    <row r="5994" ht="15" x14ac:dyDescent="0.25"/>
    <row r="5995" ht="15" x14ac:dyDescent="0.25"/>
    <row r="5996" ht="15" x14ac:dyDescent="0.25"/>
    <row r="5997" ht="15" x14ac:dyDescent="0.25"/>
    <row r="5998" ht="15" x14ac:dyDescent="0.25"/>
    <row r="5999" ht="15" x14ac:dyDescent="0.25"/>
    <row r="6000" ht="15" x14ac:dyDescent="0.25"/>
    <row r="6001" ht="15" x14ac:dyDescent="0.25"/>
    <row r="6002" ht="15" x14ac:dyDescent="0.25"/>
    <row r="6003" ht="15" x14ac:dyDescent="0.25"/>
    <row r="6004" ht="15" x14ac:dyDescent="0.25"/>
    <row r="6005" ht="15" x14ac:dyDescent="0.25"/>
    <row r="6006" ht="15" x14ac:dyDescent="0.25"/>
    <row r="6007" ht="15" x14ac:dyDescent="0.25"/>
    <row r="6008" ht="15" x14ac:dyDescent="0.25"/>
    <row r="6009" ht="15" x14ac:dyDescent="0.25"/>
    <row r="6010" ht="15" x14ac:dyDescent="0.25"/>
    <row r="6011" ht="15" x14ac:dyDescent="0.25"/>
    <row r="6012" ht="15" x14ac:dyDescent="0.25"/>
    <row r="6013" ht="15" x14ac:dyDescent="0.25"/>
    <row r="6014" ht="15" x14ac:dyDescent="0.25"/>
    <row r="6015" ht="15" x14ac:dyDescent="0.25"/>
    <row r="6016" ht="15" x14ac:dyDescent="0.25"/>
    <row r="6017" ht="15" x14ac:dyDescent="0.25"/>
    <row r="6018" ht="15" x14ac:dyDescent="0.25"/>
    <row r="6019" ht="15" x14ac:dyDescent="0.25"/>
    <row r="6020" ht="15" x14ac:dyDescent="0.25"/>
    <row r="6021" ht="15" x14ac:dyDescent="0.25"/>
    <row r="6022" ht="15" x14ac:dyDescent="0.25"/>
    <row r="6023" ht="15" x14ac:dyDescent="0.25"/>
    <row r="6024" ht="15" x14ac:dyDescent="0.25"/>
    <row r="6025" ht="15" x14ac:dyDescent="0.25"/>
    <row r="6026" ht="15" x14ac:dyDescent="0.25"/>
    <row r="6027" ht="15" x14ac:dyDescent="0.25"/>
    <row r="6028" ht="15" x14ac:dyDescent="0.25"/>
    <row r="6029" ht="15" x14ac:dyDescent="0.25"/>
    <row r="6030" ht="15" x14ac:dyDescent="0.25"/>
    <row r="6031" ht="15" x14ac:dyDescent="0.25"/>
    <row r="6032" ht="15" x14ac:dyDescent="0.25"/>
    <row r="6033" ht="15" x14ac:dyDescent="0.25"/>
    <row r="6034" ht="15" x14ac:dyDescent="0.25"/>
    <row r="6035" ht="15" x14ac:dyDescent="0.25"/>
    <row r="6036" ht="15" x14ac:dyDescent="0.25"/>
    <row r="6037" ht="15" x14ac:dyDescent="0.25"/>
    <row r="6038" ht="15" x14ac:dyDescent="0.25"/>
    <row r="6039" ht="15" x14ac:dyDescent="0.25"/>
    <row r="6040" ht="15" x14ac:dyDescent="0.25"/>
    <row r="6041" ht="15" x14ac:dyDescent="0.25"/>
    <row r="6042" ht="15" x14ac:dyDescent="0.25"/>
    <row r="6043" ht="15" x14ac:dyDescent="0.25"/>
    <row r="6044" ht="15" x14ac:dyDescent="0.25"/>
    <row r="6045" ht="15" x14ac:dyDescent="0.25"/>
    <row r="6046" ht="15" x14ac:dyDescent="0.25"/>
    <row r="6047" ht="15" x14ac:dyDescent="0.25"/>
    <row r="6048" ht="15" x14ac:dyDescent="0.25"/>
    <row r="6049" ht="15" x14ac:dyDescent="0.25"/>
    <row r="6050" ht="15" x14ac:dyDescent="0.25"/>
    <row r="6051" ht="15" x14ac:dyDescent="0.25"/>
    <row r="6052" ht="15" x14ac:dyDescent="0.25"/>
    <row r="6053" ht="15" x14ac:dyDescent="0.25"/>
    <row r="6054" ht="15" x14ac:dyDescent="0.25"/>
    <row r="6055" ht="15" x14ac:dyDescent="0.25"/>
    <row r="6056" ht="15" x14ac:dyDescent="0.25"/>
    <row r="6057" ht="15" x14ac:dyDescent="0.25"/>
    <row r="6058" ht="15" x14ac:dyDescent="0.25"/>
    <row r="6059" ht="15" x14ac:dyDescent="0.25"/>
    <row r="6060" ht="15" x14ac:dyDescent="0.25"/>
    <row r="6061" ht="15" x14ac:dyDescent="0.25"/>
    <row r="6062" ht="15" x14ac:dyDescent="0.25"/>
    <row r="6063" ht="15" x14ac:dyDescent="0.25"/>
    <row r="6064" ht="15" x14ac:dyDescent="0.25"/>
    <row r="6065" ht="15" x14ac:dyDescent="0.25"/>
    <row r="6066" ht="15" x14ac:dyDescent="0.25"/>
    <row r="6067" ht="15" x14ac:dyDescent="0.25"/>
    <row r="6068" ht="15" x14ac:dyDescent="0.25"/>
    <row r="6069" ht="15" x14ac:dyDescent="0.25"/>
    <row r="6070" ht="15" x14ac:dyDescent="0.25"/>
    <row r="6071" ht="15" x14ac:dyDescent="0.25"/>
    <row r="6072" ht="15" x14ac:dyDescent="0.25"/>
    <row r="6073" ht="15" x14ac:dyDescent="0.25"/>
    <row r="6074" ht="15" x14ac:dyDescent="0.25"/>
    <row r="6075" ht="15" x14ac:dyDescent="0.25"/>
    <row r="6076" ht="15" x14ac:dyDescent="0.25"/>
    <row r="6077" ht="15" x14ac:dyDescent="0.25"/>
    <row r="6078" ht="15" x14ac:dyDescent="0.25"/>
    <row r="6079" ht="15" x14ac:dyDescent="0.25"/>
    <row r="6080" ht="15" x14ac:dyDescent="0.25"/>
    <row r="6081" ht="15" x14ac:dyDescent="0.25"/>
    <row r="6082" ht="15" x14ac:dyDescent="0.25"/>
    <row r="6083" ht="15" x14ac:dyDescent="0.25"/>
    <row r="6084" ht="15" x14ac:dyDescent="0.25"/>
    <row r="6085" ht="15" x14ac:dyDescent="0.25"/>
    <row r="6086" ht="15" x14ac:dyDescent="0.25"/>
    <row r="6087" ht="15" x14ac:dyDescent="0.25"/>
    <row r="6088" ht="15" x14ac:dyDescent="0.25"/>
    <row r="6089" ht="15" x14ac:dyDescent="0.25"/>
    <row r="6090" ht="15" x14ac:dyDescent="0.25"/>
    <row r="6091" ht="15" x14ac:dyDescent="0.25"/>
    <row r="6092" ht="15" x14ac:dyDescent="0.25"/>
    <row r="6093" ht="15" x14ac:dyDescent="0.25"/>
    <row r="6094" ht="15" x14ac:dyDescent="0.25"/>
    <row r="6095" ht="15" x14ac:dyDescent="0.25"/>
    <row r="6096" ht="15" x14ac:dyDescent="0.25"/>
    <row r="6097" ht="15" x14ac:dyDescent="0.25"/>
    <row r="6098" ht="15" x14ac:dyDescent="0.25"/>
    <row r="6099" ht="15" x14ac:dyDescent="0.25"/>
    <row r="6100" ht="15" x14ac:dyDescent="0.25"/>
    <row r="6101" ht="15" x14ac:dyDescent="0.25"/>
    <row r="6102" ht="15" x14ac:dyDescent="0.25"/>
    <row r="6103" ht="15" x14ac:dyDescent="0.25"/>
    <row r="6104" ht="15" x14ac:dyDescent="0.25"/>
    <row r="6105" ht="15" x14ac:dyDescent="0.25"/>
    <row r="6106" ht="15" x14ac:dyDescent="0.25"/>
    <row r="6107" ht="15" x14ac:dyDescent="0.25"/>
    <row r="6108" ht="15" x14ac:dyDescent="0.25"/>
    <row r="6109" ht="15" x14ac:dyDescent="0.25"/>
    <row r="6110" ht="15" x14ac:dyDescent="0.25"/>
    <row r="6111" ht="15" x14ac:dyDescent="0.25"/>
    <row r="6112" ht="15" x14ac:dyDescent="0.25"/>
    <row r="6113" ht="15" x14ac:dyDescent="0.25"/>
    <row r="6114" ht="15" x14ac:dyDescent="0.25"/>
    <row r="6115" ht="15" x14ac:dyDescent="0.25"/>
    <row r="6116" ht="15" x14ac:dyDescent="0.25"/>
    <row r="6117" ht="15" x14ac:dyDescent="0.25"/>
    <row r="6118" ht="15" x14ac:dyDescent="0.25"/>
    <row r="6119" ht="15" x14ac:dyDescent="0.25"/>
    <row r="6120" ht="15" x14ac:dyDescent="0.25"/>
    <row r="6121" ht="15" x14ac:dyDescent="0.25"/>
    <row r="6122" ht="15" x14ac:dyDescent="0.25"/>
    <row r="6123" ht="15" x14ac:dyDescent="0.25"/>
    <row r="6124" ht="15" x14ac:dyDescent="0.25"/>
    <row r="6125" ht="15" x14ac:dyDescent="0.25"/>
    <row r="6126" ht="15" x14ac:dyDescent="0.25"/>
    <row r="6127" ht="15" x14ac:dyDescent="0.25"/>
    <row r="6128" ht="15" x14ac:dyDescent="0.25"/>
    <row r="6129" ht="15" x14ac:dyDescent="0.25"/>
    <row r="6130" ht="15" x14ac:dyDescent="0.25"/>
    <row r="6131" ht="15" x14ac:dyDescent="0.25"/>
    <row r="6132" ht="15" x14ac:dyDescent="0.25"/>
    <row r="6133" ht="15" x14ac:dyDescent="0.25"/>
    <row r="6134" ht="15" x14ac:dyDescent="0.25"/>
    <row r="6135" ht="15" x14ac:dyDescent="0.25"/>
    <row r="6136" ht="15" x14ac:dyDescent="0.25"/>
    <row r="6137" ht="15" x14ac:dyDescent="0.25"/>
    <row r="6138" ht="15" x14ac:dyDescent="0.25"/>
    <row r="6139" ht="15" x14ac:dyDescent="0.25"/>
    <row r="6140" ht="15" x14ac:dyDescent="0.25"/>
    <row r="6141" ht="15" x14ac:dyDescent="0.25"/>
    <row r="6142" ht="15" x14ac:dyDescent="0.25"/>
    <row r="6143" ht="15" x14ac:dyDescent="0.25"/>
    <row r="6144" ht="15" x14ac:dyDescent="0.25"/>
    <row r="6145" ht="15" x14ac:dyDescent="0.25"/>
    <row r="6146" ht="15" x14ac:dyDescent="0.25"/>
    <row r="6147" ht="15" x14ac:dyDescent="0.25"/>
    <row r="6148" ht="15" x14ac:dyDescent="0.25"/>
    <row r="6149" ht="15" x14ac:dyDescent="0.25"/>
    <row r="6150" ht="15" x14ac:dyDescent="0.25"/>
    <row r="6151" ht="15" x14ac:dyDescent="0.25"/>
    <row r="6152" ht="15" x14ac:dyDescent="0.25"/>
    <row r="6153" ht="15" x14ac:dyDescent="0.25"/>
    <row r="6154" ht="15" x14ac:dyDescent="0.25"/>
    <row r="6155" ht="15" x14ac:dyDescent="0.25"/>
    <row r="6156" ht="15" x14ac:dyDescent="0.25"/>
    <row r="6157" ht="15" x14ac:dyDescent="0.25"/>
    <row r="6158" ht="15" x14ac:dyDescent="0.25"/>
    <row r="6159" ht="15" x14ac:dyDescent="0.25"/>
    <row r="6160" ht="15" x14ac:dyDescent="0.25"/>
    <row r="6161" ht="15" x14ac:dyDescent="0.25"/>
    <row r="6162" ht="15" x14ac:dyDescent="0.25"/>
    <row r="6163" ht="15" x14ac:dyDescent="0.25"/>
    <row r="6164" ht="15" x14ac:dyDescent="0.25"/>
    <row r="6165" ht="15" x14ac:dyDescent="0.25"/>
    <row r="6166" ht="15" x14ac:dyDescent="0.25"/>
    <row r="6167" ht="15" x14ac:dyDescent="0.25"/>
    <row r="6168" ht="15" x14ac:dyDescent="0.25"/>
    <row r="6169" ht="15" x14ac:dyDescent="0.25"/>
    <row r="6170" ht="15" x14ac:dyDescent="0.25"/>
    <row r="6171" ht="15" x14ac:dyDescent="0.25"/>
    <row r="6172" ht="15" x14ac:dyDescent="0.25"/>
    <row r="6173" ht="15" x14ac:dyDescent="0.25"/>
    <row r="6174" ht="15" x14ac:dyDescent="0.25"/>
    <row r="6175" ht="15" x14ac:dyDescent="0.25"/>
    <row r="6176" ht="15" x14ac:dyDescent="0.25"/>
    <row r="6177" ht="15" x14ac:dyDescent="0.25"/>
    <row r="6178" ht="15" x14ac:dyDescent="0.25"/>
    <row r="6179" ht="15" x14ac:dyDescent="0.25"/>
    <row r="6180" ht="15" x14ac:dyDescent="0.25"/>
    <row r="6181" ht="15" x14ac:dyDescent="0.25"/>
    <row r="6182" ht="15" x14ac:dyDescent="0.25"/>
    <row r="6183" ht="15" x14ac:dyDescent="0.25"/>
    <row r="6184" ht="15" x14ac:dyDescent="0.25"/>
    <row r="6185" ht="15" x14ac:dyDescent="0.25"/>
    <row r="6186" ht="15" x14ac:dyDescent="0.25"/>
    <row r="6187" ht="15" x14ac:dyDescent="0.25"/>
    <row r="6188" ht="15" x14ac:dyDescent="0.25"/>
    <row r="6189" ht="15" x14ac:dyDescent="0.25"/>
    <row r="6190" ht="15" x14ac:dyDescent="0.25"/>
    <row r="6191" ht="15" x14ac:dyDescent="0.25"/>
    <row r="6192" ht="15" x14ac:dyDescent="0.25"/>
    <row r="6193" ht="15" x14ac:dyDescent="0.25"/>
    <row r="6194" ht="15" x14ac:dyDescent="0.25"/>
    <row r="6195" ht="15" x14ac:dyDescent="0.25"/>
    <row r="6196" ht="15" x14ac:dyDescent="0.25"/>
    <row r="6197" ht="15" x14ac:dyDescent="0.25"/>
    <row r="6198" ht="15" x14ac:dyDescent="0.25"/>
    <row r="6199" ht="15" x14ac:dyDescent="0.25"/>
    <row r="6200" ht="15" x14ac:dyDescent="0.25"/>
    <row r="6201" ht="15" x14ac:dyDescent="0.25"/>
    <row r="6202" ht="15" x14ac:dyDescent="0.25"/>
    <row r="6203" ht="15" x14ac:dyDescent="0.25"/>
    <row r="6204" ht="15" x14ac:dyDescent="0.25"/>
    <row r="6205" ht="15" x14ac:dyDescent="0.25"/>
    <row r="6206" ht="15" x14ac:dyDescent="0.25"/>
    <row r="6207" ht="15" x14ac:dyDescent="0.25"/>
    <row r="6208" ht="15" x14ac:dyDescent="0.25"/>
    <row r="6209" ht="15" x14ac:dyDescent="0.25"/>
    <row r="6210" ht="15" x14ac:dyDescent="0.25"/>
    <row r="6211" ht="15" x14ac:dyDescent="0.25"/>
    <row r="6212" ht="15" x14ac:dyDescent="0.25"/>
    <row r="6213" ht="15" x14ac:dyDescent="0.25"/>
    <row r="6214" ht="15" x14ac:dyDescent="0.25"/>
    <row r="6215" ht="15" x14ac:dyDescent="0.25"/>
    <row r="6216" ht="15" x14ac:dyDescent="0.25"/>
    <row r="6217" ht="15" x14ac:dyDescent="0.25"/>
    <row r="6218" ht="15" x14ac:dyDescent="0.25"/>
    <row r="6219" ht="15" x14ac:dyDescent="0.25"/>
    <row r="6220" ht="15" x14ac:dyDescent="0.25"/>
    <row r="6221" ht="15" x14ac:dyDescent="0.25"/>
    <row r="6222" ht="15" x14ac:dyDescent="0.25"/>
    <row r="6223" ht="15" x14ac:dyDescent="0.25"/>
    <row r="6224" ht="15" x14ac:dyDescent="0.25"/>
    <row r="6225" ht="15" x14ac:dyDescent="0.25"/>
    <row r="6226" ht="15" x14ac:dyDescent="0.25"/>
    <row r="6227" ht="15" x14ac:dyDescent="0.25"/>
    <row r="6228" ht="15" x14ac:dyDescent="0.25"/>
    <row r="6229" ht="15" x14ac:dyDescent="0.25"/>
    <row r="6230" ht="15" x14ac:dyDescent="0.25"/>
    <row r="6231" ht="15" x14ac:dyDescent="0.25"/>
    <row r="6232" ht="15" x14ac:dyDescent="0.25"/>
    <row r="6233" ht="15" x14ac:dyDescent="0.25"/>
    <row r="6234" ht="15" x14ac:dyDescent="0.25"/>
    <row r="6235" ht="15" x14ac:dyDescent="0.25"/>
    <row r="6236" ht="15" x14ac:dyDescent="0.25"/>
    <row r="6237" ht="15" x14ac:dyDescent="0.25"/>
    <row r="6238" ht="15" x14ac:dyDescent="0.25"/>
    <row r="6239" ht="15" x14ac:dyDescent="0.25"/>
    <row r="6240" ht="15" x14ac:dyDescent="0.25"/>
    <row r="6241" ht="15" x14ac:dyDescent="0.25"/>
    <row r="6242" ht="15" x14ac:dyDescent="0.25"/>
    <row r="6243" ht="15" x14ac:dyDescent="0.25"/>
    <row r="6244" ht="15" x14ac:dyDescent="0.25"/>
    <row r="6245" ht="15" x14ac:dyDescent="0.25"/>
    <row r="6246" ht="15" x14ac:dyDescent="0.25"/>
    <row r="6247" ht="15" x14ac:dyDescent="0.25"/>
    <row r="6248" ht="15" x14ac:dyDescent="0.25"/>
    <row r="6249" ht="15" x14ac:dyDescent="0.25"/>
    <row r="6250" ht="15" x14ac:dyDescent="0.25"/>
    <row r="6251" ht="15" x14ac:dyDescent="0.25"/>
    <row r="6252" ht="15" x14ac:dyDescent="0.25"/>
    <row r="6253" ht="15" x14ac:dyDescent="0.25"/>
    <row r="6254" ht="15" x14ac:dyDescent="0.25"/>
    <row r="6255" ht="15" x14ac:dyDescent="0.25"/>
    <row r="6256" ht="15" x14ac:dyDescent="0.25"/>
    <row r="6257" ht="15" x14ac:dyDescent="0.25"/>
    <row r="6258" ht="15" x14ac:dyDescent="0.25"/>
    <row r="6259" ht="15" x14ac:dyDescent="0.25"/>
    <row r="6260" ht="15" x14ac:dyDescent="0.25"/>
    <row r="6261" ht="15" x14ac:dyDescent="0.25"/>
    <row r="6262" ht="15" x14ac:dyDescent="0.25"/>
    <row r="6263" ht="15" x14ac:dyDescent="0.25"/>
    <row r="6264" ht="15" x14ac:dyDescent="0.25"/>
    <row r="6265" ht="15" x14ac:dyDescent="0.25"/>
    <row r="6266" ht="15" x14ac:dyDescent="0.25"/>
    <row r="6267" ht="15" x14ac:dyDescent="0.25"/>
    <row r="6268" ht="15" x14ac:dyDescent="0.25"/>
    <row r="6269" ht="15" x14ac:dyDescent="0.25"/>
    <row r="6270" ht="15" x14ac:dyDescent="0.25"/>
    <row r="6271" ht="15" x14ac:dyDescent="0.25"/>
    <row r="6272" ht="15" x14ac:dyDescent="0.25"/>
    <row r="6273" ht="15" x14ac:dyDescent="0.25"/>
    <row r="6274" ht="15" x14ac:dyDescent="0.25"/>
    <row r="6275" ht="15" x14ac:dyDescent="0.25"/>
    <row r="6276" ht="15" x14ac:dyDescent="0.25"/>
    <row r="6277" ht="15" x14ac:dyDescent="0.25"/>
    <row r="6278" ht="15" x14ac:dyDescent="0.25"/>
    <row r="6279" ht="15" x14ac:dyDescent="0.25"/>
    <row r="6280" ht="15" x14ac:dyDescent="0.25"/>
    <row r="6281" ht="15" x14ac:dyDescent="0.25"/>
    <row r="6282" ht="15" x14ac:dyDescent="0.25"/>
    <row r="6283" ht="15" x14ac:dyDescent="0.25"/>
    <row r="6284" ht="15" x14ac:dyDescent="0.25"/>
    <row r="6285" ht="15" x14ac:dyDescent="0.25"/>
    <row r="6286" ht="15" x14ac:dyDescent="0.25"/>
    <row r="6287" ht="15" x14ac:dyDescent="0.25"/>
    <row r="6288" ht="15" x14ac:dyDescent="0.25"/>
    <row r="6289" ht="15" x14ac:dyDescent="0.25"/>
    <row r="6290" ht="15" x14ac:dyDescent="0.25"/>
    <row r="6291" ht="15" x14ac:dyDescent="0.25"/>
    <row r="6292" ht="15" x14ac:dyDescent="0.25"/>
    <row r="6293" ht="15" x14ac:dyDescent="0.25"/>
    <row r="6294" ht="15" x14ac:dyDescent="0.25"/>
    <row r="6295" ht="15" x14ac:dyDescent="0.25"/>
    <row r="6296" ht="15" x14ac:dyDescent="0.25"/>
    <row r="6297" ht="15" x14ac:dyDescent="0.25"/>
    <row r="6298" ht="15" x14ac:dyDescent="0.25"/>
    <row r="6299" ht="15" x14ac:dyDescent="0.25"/>
    <row r="6300" ht="15" x14ac:dyDescent="0.25"/>
    <row r="6301" ht="15" x14ac:dyDescent="0.25"/>
    <row r="6302" ht="15" x14ac:dyDescent="0.25"/>
    <row r="6303" ht="15" x14ac:dyDescent="0.25"/>
    <row r="6304" ht="15" x14ac:dyDescent="0.25"/>
    <row r="6305" ht="15" x14ac:dyDescent="0.25"/>
    <row r="6306" ht="15" x14ac:dyDescent="0.25"/>
    <row r="6307" ht="15" x14ac:dyDescent="0.25"/>
    <row r="6308" ht="15" x14ac:dyDescent="0.25"/>
    <row r="6309" ht="15" x14ac:dyDescent="0.25"/>
    <row r="6310" ht="15" x14ac:dyDescent="0.25"/>
    <row r="6311" ht="15" x14ac:dyDescent="0.25"/>
    <row r="6312" ht="15" x14ac:dyDescent="0.25"/>
    <row r="6313" ht="15" x14ac:dyDescent="0.25"/>
    <row r="6314" ht="15" x14ac:dyDescent="0.25"/>
    <row r="6315" ht="15" x14ac:dyDescent="0.25"/>
    <row r="6316" ht="15" x14ac:dyDescent="0.25"/>
    <row r="6317" ht="15" x14ac:dyDescent="0.25"/>
    <row r="6318" ht="15" x14ac:dyDescent="0.25"/>
    <row r="6319" ht="15" x14ac:dyDescent="0.25"/>
    <row r="6320" ht="15" x14ac:dyDescent="0.25"/>
    <row r="6321" ht="15" x14ac:dyDescent="0.25"/>
    <row r="6322" ht="15" x14ac:dyDescent="0.25"/>
    <row r="6323" ht="15" x14ac:dyDescent="0.25"/>
    <row r="6324" ht="15" x14ac:dyDescent="0.25"/>
    <row r="6325" ht="15" x14ac:dyDescent="0.25"/>
    <row r="6326" ht="15" x14ac:dyDescent="0.25"/>
    <row r="6327" ht="15" x14ac:dyDescent="0.25"/>
    <row r="6328" ht="15" x14ac:dyDescent="0.25"/>
    <row r="6329" ht="15" x14ac:dyDescent="0.25"/>
    <row r="6330" ht="15" x14ac:dyDescent="0.25"/>
    <row r="6331" ht="15" x14ac:dyDescent="0.25"/>
    <row r="6332" ht="15" x14ac:dyDescent="0.25"/>
    <row r="6333" ht="15" x14ac:dyDescent="0.25"/>
    <row r="6334" ht="15" x14ac:dyDescent="0.25"/>
    <row r="6335" ht="15" x14ac:dyDescent="0.25"/>
    <row r="6336" ht="15" x14ac:dyDescent="0.25"/>
    <row r="6337" ht="15" x14ac:dyDescent="0.25"/>
    <row r="6338" ht="15" x14ac:dyDescent="0.25"/>
    <row r="6339" ht="15" x14ac:dyDescent="0.25"/>
    <row r="6340" ht="15" x14ac:dyDescent="0.25"/>
    <row r="6341" ht="15" x14ac:dyDescent="0.25"/>
    <row r="6342" ht="15" x14ac:dyDescent="0.25"/>
    <row r="6343" ht="15" x14ac:dyDescent="0.25"/>
    <row r="6344" ht="15" x14ac:dyDescent="0.25"/>
    <row r="6345" ht="15" x14ac:dyDescent="0.25"/>
    <row r="6346" ht="15" x14ac:dyDescent="0.25"/>
    <row r="6347" ht="15" x14ac:dyDescent="0.25"/>
    <row r="6348" ht="15" x14ac:dyDescent="0.25"/>
    <row r="6349" ht="15" x14ac:dyDescent="0.25"/>
    <row r="6350" ht="15" x14ac:dyDescent="0.25"/>
    <row r="6351" ht="15" x14ac:dyDescent="0.25"/>
    <row r="6352" ht="15" x14ac:dyDescent="0.25"/>
    <row r="6353" ht="15" x14ac:dyDescent="0.25"/>
    <row r="6354" ht="15" x14ac:dyDescent="0.25"/>
    <row r="6355" ht="15" x14ac:dyDescent="0.25"/>
    <row r="6356" ht="15" x14ac:dyDescent="0.25"/>
    <row r="6357" ht="15" x14ac:dyDescent="0.25"/>
    <row r="6358" ht="15" x14ac:dyDescent="0.25"/>
    <row r="6359" ht="15" x14ac:dyDescent="0.25"/>
    <row r="6360" ht="15" x14ac:dyDescent="0.25"/>
    <row r="6361" ht="15" x14ac:dyDescent="0.25"/>
    <row r="6362" ht="15" x14ac:dyDescent="0.25"/>
    <row r="6363" ht="15" x14ac:dyDescent="0.25"/>
    <row r="6364" ht="15" x14ac:dyDescent="0.25"/>
    <row r="6365" ht="15" x14ac:dyDescent="0.25"/>
    <row r="6366" ht="15" x14ac:dyDescent="0.25"/>
    <row r="6367" ht="15" x14ac:dyDescent="0.25"/>
    <row r="6368" ht="15" x14ac:dyDescent="0.25"/>
    <row r="6369" ht="15" x14ac:dyDescent="0.25"/>
    <row r="6370" ht="15" x14ac:dyDescent="0.25"/>
    <row r="6371" ht="15" x14ac:dyDescent="0.25"/>
    <row r="6372" ht="15" x14ac:dyDescent="0.25"/>
    <row r="6373" ht="15" x14ac:dyDescent="0.25"/>
    <row r="6374" ht="15" x14ac:dyDescent="0.25"/>
    <row r="6375" ht="15" x14ac:dyDescent="0.25"/>
    <row r="6376" ht="15" x14ac:dyDescent="0.25"/>
    <row r="6377" ht="15" x14ac:dyDescent="0.25"/>
    <row r="6378" ht="15" x14ac:dyDescent="0.25"/>
    <row r="6379" ht="15" x14ac:dyDescent="0.25"/>
    <row r="6380" ht="15" x14ac:dyDescent="0.25"/>
    <row r="6381" ht="15" x14ac:dyDescent="0.25"/>
    <row r="6382" ht="15" x14ac:dyDescent="0.25"/>
    <row r="6383" ht="15" x14ac:dyDescent="0.25"/>
    <row r="6384" ht="15" x14ac:dyDescent="0.25"/>
    <row r="6385" ht="15" x14ac:dyDescent="0.25"/>
    <row r="6386" ht="15" x14ac:dyDescent="0.25"/>
    <row r="6387" ht="15" x14ac:dyDescent="0.25"/>
    <row r="6388" ht="15" x14ac:dyDescent="0.25"/>
    <row r="6389" ht="15" x14ac:dyDescent="0.25"/>
    <row r="6390" ht="15" x14ac:dyDescent="0.25"/>
    <row r="6391" ht="15" x14ac:dyDescent="0.25"/>
    <row r="6392" ht="15" x14ac:dyDescent="0.25"/>
    <row r="6393" ht="15" x14ac:dyDescent="0.25"/>
    <row r="6394" ht="15" x14ac:dyDescent="0.25"/>
    <row r="6395" ht="15" x14ac:dyDescent="0.25"/>
    <row r="6396" ht="15" x14ac:dyDescent="0.25"/>
    <row r="6397" ht="15" x14ac:dyDescent="0.25"/>
    <row r="6398" ht="15" x14ac:dyDescent="0.25"/>
    <row r="6399" ht="15" x14ac:dyDescent="0.25"/>
    <row r="6400" ht="15" x14ac:dyDescent="0.25"/>
    <row r="6401" ht="15" x14ac:dyDescent="0.25"/>
    <row r="6402" ht="15" x14ac:dyDescent="0.25"/>
    <row r="6403" ht="15" x14ac:dyDescent="0.25"/>
    <row r="6404" ht="15" x14ac:dyDescent="0.25"/>
    <row r="6405" ht="15" x14ac:dyDescent="0.25"/>
    <row r="6406" ht="15" x14ac:dyDescent="0.25"/>
    <row r="6407" ht="15" x14ac:dyDescent="0.25"/>
    <row r="6408" ht="15" x14ac:dyDescent="0.25"/>
    <row r="6409" ht="15" x14ac:dyDescent="0.25"/>
    <row r="6410" ht="15" x14ac:dyDescent="0.25"/>
    <row r="6411" ht="15" x14ac:dyDescent="0.25"/>
    <row r="6412" ht="15" x14ac:dyDescent="0.25"/>
    <row r="6413" ht="15" x14ac:dyDescent="0.25"/>
    <row r="6414" ht="15" x14ac:dyDescent="0.25"/>
    <row r="6415" ht="15" x14ac:dyDescent="0.25"/>
    <row r="6416" ht="15" x14ac:dyDescent="0.25"/>
    <row r="6417" ht="15" x14ac:dyDescent="0.25"/>
    <row r="6418" ht="15" x14ac:dyDescent="0.25"/>
    <row r="6419" ht="15" x14ac:dyDescent="0.25"/>
    <row r="6420" ht="15" x14ac:dyDescent="0.25"/>
    <row r="6421" ht="15" x14ac:dyDescent="0.25"/>
    <row r="6422" ht="15" x14ac:dyDescent="0.25"/>
    <row r="6423" ht="15" x14ac:dyDescent="0.25"/>
    <row r="6424" ht="15" x14ac:dyDescent="0.25"/>
    <row r="6425" ht="15" x14ac:dyDescent="0.25"/>
    <row r="6426" ht="15" x14ac:dyDescent="0.25"/>
    <row r="6427" ht="15" x14ac:dyDescent="0.25"/>
    <row r="6428" ht="15" x14ac:dyDescent="0.25"/>
    <row r="6429" ht="15" x14ac:dyDescent="0.25"/>
    <row r="6430" ht="15" x14ac:dyDescent="0.25"/>
    <row r="6431" ht="15" x14ac:dyDescent="0.25"/>
    <row r="6432" ht="15" x14ac:dyDescent="0.25"/>
    <row r="6433" ht="15" x14ac:dyDescent="0.25"/>
    <row r="6434" ht="15" x14ac:dyDescent="0.25"/>
    <row r="6435" ht="15" x14ac:dyDescent="0.25"/>
    <row r="6436" ht="15" x14ac:dyDescent="0.25"/>
    <row r="6437" ht="15" x14ac:dyDescent="0.25"/>
    <row r="6438" ht="15" x14ac:dyDescent="0.25"/>
    <row r="6439" ht="15" x14ac:dyDescent="0.25"/>
    <row r="6440" ht="15" x14ac:dyDescent="0.25"/>
    <row r="6441" ht="15" x14ac:dyDescent="0.25"/>
    <row r="6442" ht="15" x14ac:dyDescent="0.25"/>
    <row r="6443" ht="15" x14ac:dyDescent="0.25"/>
    <row r="6444" ht="15" x14ac:dyDescent="0.25"/>
    <row r="6445" ht="15" x14ac:dyDescent="0.25"/>
    <row r="6446" ht="15" x14ac:dyDescent="0.25"/>
    <row r="6447" ht="15" x14ac:dyDescent="0.25"/>
    <row r="6448" ht="15" x14ac:dyDescent="0.25"/>
    <row r="6449" ht="15" x14ac:dyDescent="0.25"/>
    <row r="6450" ht="15" x14ac:dyDescent="0.25"/>
    <row r="6451" ht="15" x14ac:dyDescent="0.25"/>
    <row r="6452" ht="15" x14ac:dyDescent="0.25"/>
    <row r="6453" ht="15" x14ac:dyDescent="0.25"/>
    <row r="6454" ht="15" x14ac:dyDescent="0.25"/>
    <row r="6455" ht="15" x14ac:dyDescent="0.25"/>
    <row r="6456" ht="15" x14ac:dyDescent="0.25"/>
    <row r="6457" ht="15" x14ac:dyDescent="0.25"/>
    <row r="6458" ht="15" x14ac:dyDescent="0.25"/>
    <row r="6459" ht="15" x14ac:dyDescent="0.25"/>
    <row r="6460" ht="15" x14ac:dyDescent="0.25"/>
    <row r="6461" ht="15" x14ac:dyDescent="0.25"/>
    <row r="6462" ht="15" x14ac:dyDescent="0.25"/>
    <row r="6463" ht="15" x14ac:dyDescent="0.25"/>
    <row r="6464" ht="15" x14ac:dyDescent="0.25"/>
    <row r="6465" ht="15" x14ac:dyDescent="0.25"/>
    <row r="6466" ht="15" x14ac:dyDescent="0.25"/>
    <row r="6467" ht="15" x14ac:dyDescent="0.25"/>
    <row r="6468" ht="15" x14ac:dyDescent="0.25"/>
    <row r="6469" ht="15" x14ac:dyDescent="0.25"/>
    <row r="6470" ht="15" x14ac:dyDescent="0.25"/>
    <row r="6471" ht="15" x14ac:dyDescent="0.25"/>
    <row r="6472" ht="15" x14ac:dyDescent="0.25"/>
    <row r="6473" ht="15" x14ac:dyDescent="0.25"/>
    <row r="6474" ht="15" x14ac:dyDescent="0.25"/>
    <row r="6475" ht="15" x14ac:dyDescent="0.25"/>
    <row r="6476" ht="15" x14ac:dyDescent="0.25"/>
    <row r="6477" ht="15" x14ac:dyDescent="0.25"/>
    <row r="6478" ht="15" x14ac:dyDescent="0.25"/>
    <row r="6479" ht="15" x14ac:dyDescent="0.25"/>
    <row r="6480" ht="15" x14ac:dyDescent="0.25"/>
    <row r="6481" ht="15" x14ac:dyDescent="0.25"/>
    <row r="6482" ht="15" x14ac:dyDescent="0.25"/>
    <row r="6483" ht="15" x14ac:dyDescent="0.25"/>
    <row r="6484" ht="15" x14ac:dyDescent="0.25"/>
    <row r="6485" ht="15" x14ac:dyDescent="0.25"/>
    <row r="6486" ht="15" x14ac:dyDescent="0.25"/>
    <row r="6487" ht="15" x14ac:dyDescent="0.25"/>
    <row r="6488" ht="15" x14ac:dyDescent="0.25"/>
    <row r="6489" ht="15" x14ac:dyDescent="0.25"/>
    <row r="6490" ht="15" x14ac:dyDescent="0.25"/>
    <row r="6491" ht="15" x14ac:dyDescent="0.25"/>
    <row r="6492" ht="15" x14ac:dyDescent="0.25"/>
    <row r="6493" ht="15" x14ac:dyDescent="0.25"/>
    <row r="6494" ht="15" x14ac:dyDescent="0.25"/>
    <row r="6495" ht="15" x14ac:dyDescent="0.25"/>
    <row r="6496" ht="15" x14ac:dyDescent="0.25"/>
    <row r="6497" ht="15" x14ac:dyDescent="0.25"/>
    <row r="6498" ht="15" x14ac:dyDescent="0.25"/>
    <row r="6499" ht="15" x14ac:dyDescent="0.25"/>
    <row r="6500" ht="15" x14ac:dyDescent="0.25"/>
    <row r="6501" ht="15" x14ac:dyDescent="0.25"/>
    <row r="6502" ht="15" x14ac:dyDescent="0.25"/>
    <row r="6503" ht="15" x14ac:dyDescent="0.25"/>
    <row r="6504" ht="15" x14ac:dyDescent="0.25"/>
    <row r="6505" ht="15" x14ac:dyDescent="0.25"/>
    <row r="6506" ht="15" x14ac:dyDescent="0.25"/>
    <row r="6507" ht="15" x14ac:dyDescent="0.25"/>
    <row r="6508" ht="15" x14ac:dyDescent="0.25"/>
    <row r="6509" ht="15" x14ac:dyDescent="0.25"/>
    <row r="6510" ht="15" x14ac:dyDescent="0.25"/>
    <row r="6511" ht="15" x14ac:dyDescent="0.25"/>
    <row r="6512" ht="15" x14ac:dyDescent="0.25"/>
    <row r="6513" ht="15" x14ac:dyDescent="0.25"/>
    <row r="6514" ht="15" x14ac:dyDescent="0.25"/>
    <row r="6515" ht="15" x14ac:dyDescent="0.25"/>
    <row r="6516" ht="15" x14ac:dyDescent="0.25"/>
    <row r="6517" ht="15" x14ac:dyDescent="0.25"/>
    <row r="6518" ht="15" x14ac:dyDescent="0.25"/>
    <row r="6519" ht="15" x14ac:dyDescent="0.25"/>
    <row r="6520" ht="15" x14ac:dyDescent="0.25"/>
    <row r="6521" ht="15" x14ac:dyDescent="0.25"/>
    <row r="6522" ht="15" x14ac:dyDescent="0.25"/>
    <row r="6523" ht="15" x14ac:dyDescent="0.25"/>
    <row r="6524" ht="15" x14ac:dyDescent="0.25"/>
    <row r="6525" ht="15" x14ac:dyDescent="0.25"/>
    <row r="6526" ht="15" x14ac:dyDescent="0.25"/>
    <row r="6527" ht="15" x14ac:dyDescent="0.25"/>
    <row r="6528" ht="15" x14ac:dyDescent="0.25"/>
    <row r="6529" ht="15" x14ac:dyDescent="0.25"/>
    <row r="6530" ht="15" x14ac:dyDescent="0.25"/>
    <row r="6531" ht="15" x14ac:dyDescent="0.25"/>
    <row r="6532" ht="15" x14ac:dyDescent="0.25"/>
    <row r="6533" ht="15" x14ac:dyDescent="0.25"/>
    <row r="6534" ht="15" x14ac:dyDescent="0.25"/>
    <row r="6535" ht="15" x14ac:dyDescent="0.25"/>
    <row r="6536" ht="15" x14ac:dyDescent="0.25"/>
    <row r="6537" ht="15" x14ac:dyDescent="0.25"/>
    <row r="6538" ht="15" x14ac:dyDescent="0.25"/>
    <row r="6539" ht="15" x14ac:dyDescent="0.25"/>
    <row r="6540" ht="15" x14ac:dyDescent="0.25"/>
    <row r="6541" ht="15" x14ac:dyDescent="0.25"/>
    <row r="6542" ht="15" x14ac:dyDescent="0.25"/>
    <row r="6543" ht="15" x14ac:dyDescent="0.25"/>
    <row r="6544" ht="15" x14ac:dyDescent="0.25"/>
    <row r="6545" ht="15" x14ac:dyDescent="0.25"/>
    <row r="6546" ht="15" x14ac:dyDescent="0.25"/>
    <row r="6547" ht="15" x14ac:dyDescent="0.25"/>
    <row r="6548" ht="15" x14ac:dyDescent="0.25"/>
    <row r="6549" ht="15" x14ac:dyDescent="0.25"/>
    <row r="6550" ht="15" x14ac:dyDescent="0.25"/>
    <row r="6551" ht="15" x14ac:dyDescent="0.25"/>
    <row r="6552" ht="15" x14ac:dyDescent="0.25"/>
    <row r="6553" ht="15" x14ac:dyDescent="0.25"/>
    <row r="6554" ht="15" x14ac:dyDescent="0.25"/>
    <row r="6555" ht="15" x14ac:dyDescent="0.25"/>
    <row r="6556" ht="15" x14ac:dyDescent="0.25"/>
    <row r="6557" ht="15" x14ac:dyDescent="0.25"/>
    <row r="6558" ht="15" x14ac:dyDescent="0.25"/>
    <row r="6559" ht="15" x14ac:dyDescent="0.25"/>
    <row r="6560" ht="15" x14ac:dyDescent="0.25"/>
    <row r="6561" ht="15" x14ac:dyDescent="0.25"/>
    <row r="6562" ht="15" x14ac:dyDescent="0.25"/>
    <row r="6563" ht="15" x14ac:dyDescent="0.25"/>
    <row r="6564" ht="15" x14ac:dyDescent="0.25"/>
    <row r="6565" ht="15" x14ac:dyDescent="0.25"/>
    <row r="6566" ht="15" x14ac:dyDescent="0.25"/>
    <row r="6567" ht="15" x14ac:dyDescent="0.25"/>
    <row r="6568" ht="15" x14ac:dyDescent="0.25"/>
    <row r="6569" ht="15" x14ac:dyDescent="0.25"/>
    <row r="6570" ht="15" x14ac:dyDescent="0.25"/>
    <row r="6571" ht="15" x14ac:dyDescent="0.25"/>
    <row r="6572" ht="15" x14ac:dyDescent="0.25"/>
    <row r="6573" ht="15" x14ac:dyDescent="0.25"/>
    <row r="6574" ht="15" x14ac:dyDescent="0.25"/>
    <row r="6575" ht="15" x14ac:dyDescent="0.25"/>
    <row r="6576" ht="15" x14ac:dyDescent="0.25"/>
    <row r="6577" ht="15" x14ac:dyDescent="0.25"/>
    <row r="6578" ht="15" x14ac:dyDescent="0.25"/>
    <row r="6579" ht="15" x14ac:dyDescent="0.25"/>
    <row r="6580" ht="15" x14ac:dyDescent="0.25"/>
    <row r="6581" ht="15" x14ac:dyDescent="0.25"/>
    <row r="6582" ht="15" x14ac:dyDescent="0.25"/>
    <row r="6583" ht="15" x14ac:dyDescent="0.25"/>
    <row r="6584" ht="15" x14ac:dyDescent="0.25"/>
    <row r="6585" ht="15" x14ac:dyDescent="0.25"/>
    <row r="6586" ht="15" x14ac:dyDescent="0.25"/>
    <row r="6587" ht="15" x14ac:dyDescent="0.25"/>
    <row r="6588" ht="15" x14ac:dyDescent="0.25"/>
    <row r="6589" ht="15" x14ac:dyDescent="0.25"/>
    <row r="6590" ht="15" x14ac:dyDescent="0.25"/>
    <row r="6591" ht="15" x14ac:dyDescent="0.25"/>
    <row r="6592" ht="15" x14ac:dyDescent="0.25"/>
    <row r="6593" ht="15" x14ac:dyDescent="0.25"/>
    <row r="6594" ht="15" x14ac:dyDescent="0.25"/>
    <row r="6595" ht="15" x14ac:dyDescent="0.25"/>
    <row r="6596" ht="15" x14ac:dyDescent="0.25"/>
    <row r="6597" ht="15" x14ac:dyDescent="0.25"/>
    <row r="6598" ht="15" x14ac:dyDescent="0.25"/>
    <row r="6599" ht="15" x14ac:dyDescent="0.25"/>
    <row r="6600" ht="15" x14ac:dyDescent="0.25"/>
    <row r="6601" ht="15" x14ac:dyDescent="0.25"/>
    <row r="6602" ht="15" x14ac:dyDescent="0.25"/>
    <row r="6603" ht="15" x14ac:dyDescent="0.25"/>
    <row r="6604" ht="15" x14ac:dyDescent="0.25"/>
    <row r="6605" ht="15" x14ac:dyDescent="0.25"/>
    <row r="6606" ht="15" x14ac:dyDescent="0.25"/>
    <row r="6607" ht="15" x14ac:dyDescent="0.25"/>
    <row r="6608" ht="15" x14ac:dyDescent="0.25"/>
    <row r="6609" ht="15" x14ac:dyDescent="0.25"/>
    <row r="6610" ht="15" x14ac:dyDescent="0.25"/>
    <row r="6611" ht="15" x14ac:dyDescent="0.25"/>
    <row r="6612" ht="15" x14ac:dyDescent="0.25"/>
    <row r="6613" ht="15" x14ac:dyDescent="0.25"/>
    <row r="6614" ht="15" x14ac:dyDescent="0.25"/>
    <row r="6615" ht="15" x14ac:dyDescent="0.25"/>
    <row r="6616" ht="15" x14ac:dyDescent="0.25"/>
    <row r="6617" ht="15" x14ac:dyDescent="0.25"/>
    <row r="6618" ht="15" x14ac:dyDescent="0.25"/>
    <row r="6619" ht="15" x14ac:dyDescent="0.25"/>
    <row r="6620" ht="15" x14ac:dyDescent="0.25"/>
    <row r="6621" ht="15" x14ac:dyDescent="0.25"/>
    <row r="6622" ht="15" x14ac:dyDescent="0.25"/>
    <row r="6623" ht="15" x14ac:dyDescent="0.25"/>
    <row r="6624" ht="15" x14ac:dyDescent="0.25"/>
    <row r="6625" ht="15" x14ac:dyDescent="0.25"/>
    <row r="6626" ht="15" x14ac:dyDescent="0.25"/>
    <row r="6627" ht="15" x14ac:dyDescent="0.25"/>
    <row r="6628" ht="15" x14ac:dyDescent="0.25"/>
    <row r="6629" ht="15" x14ac:dyDescent="0.25"/>
    <row r="6630" ht="15" x14ac:dyDescent="0.25"/>
    <row r="6631" ht="15" x14ac:dyDescent="0.25"/>
    <row r="6632" ht="15" x14ac:dyDescent="0.25"/>
    <row r="6633" ht="15" x14ac:dyDescent="0.25"/>
    <row r="6634" ht="15" x14ac:dyDescent="0.25"/>
    <row r="6635" ht="15" x14ac:dyDescent="0.25"/>
    <row r="6636" ht="15" x14ac:dyDescent="0.25"/>
    <row r="6637" ht="15" x14ac:dyDescent="0.25"/>
    <row r="6638" ht="15" x14ac:dyDescent="0.25"/>
    <row r="6639" ht="15" x14ac:dyDescent="0.25"/>
    <row r="6640" ht="15" x14ac:dyDescent="0.25"/>
    <row r="6641" ht="15" x14ac:dyDescent="0.25"/>
    <row r="6642" ht="15" x14ac:dyDescent="0.25"/>
    <row r="6643" ht="15" x14ac:dyDescent="0.25"/>
    <row r="6644" ht="15" x14ac:dyDescent="0.25"/>
    <row r="6645" ht="15" x14ac:dyDescent="0.25"/>
    <row r="6646" ht="15" x14ac:dyDescent="0.25"/>
    <row r="6647" ht="15" x14ac:dyDescent="0.25"/>
    <row r="6648" ht="15" x14ac:dyDescent="0.25"/>
    <row r="6649" ht="15" x14ac:dyDescent="0.25"/>
    <row r="6650" ht="15" x14ac:dyDescent="0.25"/>
    <row r="6651" ht="15" x14ac:dyDescent="0.25"/>
    <row r="6652" ht="15" x14ac:dyDescent="0.25"/>
    <row r="6653" ht="15" x14ac:dyDescent="0.25"/>
    <row r="6654" ht="15" x14ac:dyDescent="0.25"/>
    <row r="6655" ht="15" x14ac:dyDescent="0.25"/>
    <row r="6656" ht="15" x14ac:dyDescent="0.25"/>
    <row r="6657" ht="15" x14ac:dyDescent="0.25"/>
    <row r="6658" ht="15" x14ac:dyDescent="0.25"/>
    <row r="6659" ht="15" x14ac:dyDescent="0.25"/>
    <row r="6660" ht="15" x14ac:dyDescent="0.25"/>
    <row r="6661" ht="15" x14ac:dyDescent="0.25"/>
    <row r="6662" ht="15" x14ac:dyDescent="0.25"/>
    <row r="6663" ht="15" x14ac:dyDescent="0.25"/>
    <row r="6664" ht="15" x14ac:dyDescent="0.25"/>
    <row r="6665" ht="15" x14ac:dyDescent="0.25"/>
    <row r="6666" ht="15" x14ac:dyDescent="0.25"/>
    <row r="6667" ht="15" x14ac:dyDescent="0.25"/>
    <row r="6668" ht="15" x14ac:dyDescent="0.25"/>
    <row r="6669" ht="15" x14ac:dyDescent="0.25"/>
    <row r="6670" ht="15" x14ac:dyDescent="0.25"/>
    <row r="6671" ht="15" x14ac:dyDescent="0.25"/>
    <row r="6672" ht="15" x14ac:dyDescent="0.25"/>
    <row r="6673" ht="15" x14ac:dyDescent="0.25"/>
    <row r="6674" ht="15" x14ac:dyDescent="0.25"/>
    <row r="6675" ht="15" x14ac:dyDescent="0.25"/>
    <row r="6676" ht="15" x14ac:dyDescent="0.25"/>
    <row r="6677" ht="15" x14ac:dyDescent="0.25"/>
    <row r="6678" ht="15" x14ac:dyDescent="0.25"/>
    <row r="6679" ht="15" x14ac:dyDescent="0.25"/>
    <row r="6680" ht="15" x14ac:dyDescent="0.25"/>
    <row r="6681" ht="15" x14ac:dyDescent="0.25"/>
    <row r="6682" ht="15" x14ac:dyDescent="0.25"/>
    <row r="6683" ht="15" x14ac:dyDescent="0.25"/>
    <row r="6684" ht="15" x14ac:dyDescent="0.25"/>
    <row r="6685" ht="15" x14ac:dyDescent="0.25"/>
    <row r="6686" ht="15" x14ac:dyDescent="0.25"/>
    <row r="6687" ht="15" x14ac:dyDescent="0.25"/>
    <row r="6688" ht="15" x14ac:dyDescent="0.25"/>
    <row r="6689" ht="15" x14ac:dyDescent="0.25"/>
    <row r="6690" ht="15" x14ac:dyDescent="0.25"/>
    <row r="6691" ht="15" x14ac:dyDescent="0.25"/>
    <row r="6692" ht="15" x14ac:dyDescent="0.25"/>
    <row r="6693" ht="15" x14ac:dyDescent="0.25"/>
    <row r="6694" ht="15" x14ac:dyDescent="0.25"/>
    <row r="6695" ht="15" x14ac:dyDescent="0.25"/>
    <row r="6696" ht="15" x14ac:dyDescent="0.25"/>
    <row r="6697" ht="15" x14ac:dyDescent="0.25"/>
    <row r="6698" ht="15" x14ac:dyDescent="0.25"/>
    <row r="6699" ht="15" x14ac:dyDescent="0.25"/>
    <row r="6700" ht="15" x14ac:dyDescent="0.25"/>
    <row r="6701" ht="15" x14ac:dyDescent="0.25"/>
    <row r="6702" ht="15" x14ac:dyDescent="0.25"/>
    <row r="6703" ht="15" x14ac:dyDescent="0.25"/>
    <row r="6704" ht="15" x14ac:dyDescent="0.25"/>
    <row r="6705" ht="15" x14ac:dyDescent="0.25"/>
    <row r="6706" ht="15" x14ac:dyDescent="0.25"/>
    <row r="6707" ht="15" x14ac:dyDescent="0.25"/>
    <row r="6708" ht="15" x14ac:dyDescent="0.25"/>
    <row r="6709" ht="15" x14ac:dyDescent="0.25"/>
    <row r="6710" ht="15" x14ac:dyDescent="0.25"/>
    <row r="6711" ht="15" x14ac:dyDescent="0.25"/>
    <row r="6712" ht="15" x14ac:dyDescent="0.25"/>
    <row r="6713" ht="15" x14ac:dyDescent="0.25"/>
    <row r="6714" ht="15" x14ac:dyDescent="0.25"/>
    <row r="6715" ht="15" x14ac:dyDescent="0.25"/>
    <row r="6716" ht="15" x14ac:dyDescent="0.25"/>
    <row r="6717" ht="15" x14ac:dyDescent="0.25"/>
    <row r="6718" ht="15" x14ac:dyDescent="0.25"/>
    <row r="6719" ht="15" x14ac:dyDescent="0.25"/>
    <row r="6720" ht="15" x14ac:dyDescent="0.25"/>
    <row r="6721" ht="15" x14ac:dyDescent="0.25"/>
    <row r="6722" ht="15" x14ac:dyDescent="0.25"/>
    <row r="6723" ht="15" x14ac:dyDescent="0.25"/>
    <row r="6724" ht="15" x14ac:dyDescent="0.25"/>
    <row r="6725" ht="15" x14ac:dyDescent="0.25"/>
    <row r="6726" ht="15" x14ac:dyDescent="0.25"/>
    <row r="6727" ht="15" x14ac:dyDescent="0.25"/>
    <row r="6728" ht="15" x14ac:dyDescent="0.25"/>
    <row r="6729" ht="15" x14ac:dyDescent="0.25"/>
    <row r="6730" ht="15" x14ac:dyDescent="0.25"/>
    <row r="6731" ht="15" x14ac:dyDescent="0.25"/>
    <row r="6732" ht="15" x14ac:dyDescent="0.25"/>
    <row r="6733" ht="15" x14ac:dyDescent="0.25"/>
    <row r="6734" ht="15" x14ac:dyDescent="0.25"/>
    <row r="6735" ht="15" x14ac:dyDescent="0.25"/>
    <row r="6736" ht="15" x14ac:dyDescent="0.25"/>
    <row r="6737" ht="15" x14ac:dyDescent="0.25"/>
    <row r="6738" ht="15" x14ac:dyDescent="0.25"/>
    <row r="6739" ht="15" x14ac:dyDescent="0.25"/>
    <row r="6740" ht="15" x14ac:dyDescent="0.25"/>
    <row r="6741" ht="15" x14ac:dyDescent="0.25"/>
    <row r="6742" ht="15" x14ac:dyDescent="0.25"/>
    <row r="6743" ht="15" x14ac:dyDescent="0.25"/>
    <row r="6744" ht="15" x14ac:dyDescent="0.25"/>
    <row r="6745" ht="15" x14ac:dyDescent="0.25"/>
    <row r="6746" ht="15" x14ac:dyDescent="0.25"/>
    <row r="6747" ht="15" x14ac:dyDescent="0.25"/>
    <row r="6748" ht="15" x14ac:dyDescent="0.25"/>
    <row r="6749" ht="15" x14ac:dyDescent="0.25"/>
    <row r="6750" ht="15" x14ac:dyDescent="0.25"/>
    <row r="6751" ht="15" x14ac:dyDescent="0.25"/>
    <row r="6752" ht="15" x14ac:dyDescent="0.25"/>
    <row r="6753" ht="15" x14ac:dyDescent="0.25"/>
    <row r="6754" ht="15" x14ac:dyDescent="0.25"/>
    <row r="6755" ht="15" x14ac:dyDescent="0.25"/>
    <row r="6756" ht="15" x14ac:dyDescent="0.25"/>
    <row r="6757" ht="15" x14ac:dyDescent="0.25"/>
    <row r="6758" ht="15" x14ac:dyDescent="0.25"/>
    <row r="6759" ht="15" x14ac:dyDescent="0.25"/>
    <row r="6760" ht="15" x14ac:dyDescent="0.25"/>
    <row r="6761" ht="15" x14ac:dyDescent="0.25"/>
    <row r="6762" ht="15" x14ac:dyDescent="0.25"/>
    <row r="6763" ht="15" x14ac:dyDescent="0.25"/>
    <row r="6764" ht="15" x14ac:dyDescent="0.25"/>
    <row r="6765" ht="15" x14ac:dyDescent="0.25"/>
    <row r="6766" ht="15" x14ac:dyDescent="0.25"/>
    <row r="6767" ht="15" x14ac:dyDescent="0.25"/>
    <row r="6768" ht="15" x14ac:dyDescent="0.25"/>
    <row r="6769" ht="15" x14ac:dyDescent="0.25"/>
    <row r="6770" ht="15" x14ac:dyDescent="0.25"/>
    <row r="6771" ht="15" x14ac:dyDescent="0.25"/>
    <row r="6772" ht="15" x14ac:dyDescent="0.25"/>
    <row r="6773" ht="15" x14ac:dyDescent="0.25"/>
    <row r="6774" ht="15" x14ac:dyDescent="0.25"/>
    <row r="6775" ht="15" x14ac:dyDescent="0.25"/>
    <row r="6776" ht="15" x14ac:dyDescent="0.25"/>
    <row r="6777" ht="15" x14ac:dyDescent="0.25"/>
    <row r="6778" ht="15" x14ac:dyDescent="0.25"/>
    <row r="6779" ht="15" x14ac:dyDescent="0.25"/>
    <row r="6780" ht="15" x14ac:dyDescent="0.25"/>
    <row r="6781" ht="15" x14ac:dyDescent="0.25"/>
    <row r="6782" ht="15" x14ac:dyDescent="0.25"/>
    <row r="6783" ht="15" x14ac:dyDescent="0.25"/>
    <row r="6784" ht="15" x14ac:dyDescent="0.25"/>
    <row r="6785" ht="15" x14ac:dyDescent="0.25"/>
    <row r="6786" ht="15" x14ac:dyDescent="0.25"/>
    <row r="6787" ht="15" x14ac:dyDescent="0.25"/>
    <row r="6788" ht="15" x14ac:dyDescent="0.25"/>
    <row r="6789" ht="15" x14ac:dyDescent="0.25"/>
    <row r="6790" ht="15" x14ac:dyDescent="0.25"/>
    <row r="6791" ht="15" x14ac:dyDescent="0.25"/>
    <row r="6792" ht="15" x14ac:dyDescent="0.25"/>
    <row r="6793" ht="15" x14ac:dyDescent="0.25"/>
    <row r="6794" ht="15" x14ac:dyDescent="0.25"/>
    <row r="6795" ht="15" x14ac:dyDescent="0.25"/>
    <row r="6796" ht="15" x14ac:dyDescent="0.25"/>
    <row r="6797" ht="15" x14ac:dyDescent="0.25"/>
    <row r="6798" ht="15" x14ac:dyDescent="0.25"/>
    <row r="6799" ht="15" x14ac:dyDescent="0.25"/>
    <row r="6800" ht="15" x14ac:dyDescent="0.25"/>
    <row r="6801" ht="15" x14ac:dyDescent="0.25"/>
    <row r="6802" ht="15" x14ac:dyDescent="0.25"/>
    <row r="6803" ht="15" x14ac:dyDescent="0.25"/>
    <row r="6804" ht="15" x14ac:dyDescent="0.25"/>
    <row r="6805" ht="15" x14ac:dyDescent="0.25"/>
    <row r="6806" ht="15" x14ac:dyDescent="0.25"/>
    <row r="6807" ht="15" x14ac:dyDescent="0.25"/>
    <row r="6808" ht="15" x14ac:dyDescent="0.25"/>
    <row r="6809" ht="15" x14ac:dyDescent="0.25"/>
    <row r="6810" ht="15" x14ac:dyDescent="0.25"/>
    <row r="6811" ht="15" x14ac:dyDescent="0.25"/>
    <row r="6812" ht="15" x14ac:dyDescent="0.25"/>
    <row r="6813" ht="15" x14ac:dyDescent="0.25"/>
    <row r="6814" ht="15" x14ac:dyDescent="0.25"/>
    <row r="6815" ht="15" x14ac:dyDescent="0.25"/>
    <row r="6816" ht="15" x14ac:dyDescent="0.25"/>
    <row r="6817" ht="15" x14ac:dyDescent="0.25"/>
    <row r="6818" ht="15" x14ac:dyDescent="0.25"/>
    <row r="6819" ht="15" x14ac:dyDescent="0.25"/>
    <row r="6820" ht="15" x14ac:dyDescent="0.25"/>
    <row r="6821" ht="15" x14ac:dyDescent="0.25"/>
    <row r="6822" ht="15" x14ac:dyDescent="0.25"/>
    <row r="6823" ht="15" x14ac:dyDescent="0.25"/>
    <row r="6824" ht="15" x14ac:dyDescent="0.25"/>
    <row r="6825" ht="15" x14ac:dyDescent="0.25"/>
    <row r="6826" ht="15" x14ac:dyDescent="0.25"/>
    <row r="6827" ht="15" x14ac:dyDescent="0.25"/>
    <row r="6828" ht="15" x14ac:dyDescent="0.25"/>
    <row r="6829" ht="15" x14ac:dyDescent="0.25"/>
    <row r="6830" ht="15" x14ac:dyDescent="0.25"/>
    <row r="6831" ht="15" x14ac:dyDescent="0.25"/>
    <row r="6832" ht="15" x14ac:dyDescent="0.25"/>
    <row r="6833" ht="15" x14ac:dyDescent="0.25"/>
    <row r="6834" ht="15" x14ac:dyDescent="0.25"/>
    <row r="6835" ht="15" x14ac:dyDescent="0.25"/>
    <row r="6836" ht="15" x14ac:dyDescent="0.25"/>
    <row r="6837" ht="15" x14ac:dyDescent="0.25"/>
    <row r="6838" ht="15" x14ac:dyDescent="0.25"/>
    <row r="6839" ht="15" x14ac:dyDescent="0.25"/>
    <row r="6840" ht="15" x14ac:dyDescent="0.25"/>
    <row r="6841" ht="15" x14ac:dyDescent="0.25"/>
    <row r="6842" ht="15" x14ac:dyDescent="0.25"/>
    <row r="6843" ht="15" x14ac:dyDescent="0.25"/>
    <row r="6844" ht="15" x14ac:dyDescent="0.25"/>
    <row r="6845" ht="15" x14ac:dyDescent="0.25"/>
    <row r="6846" ht="15" x14ac:dyDescent="0.25"/>
    <row r="6847" ht="15" x14ac:dyDescent="0.25"/>
    <row r="6848" ht="15" x14ac:dyDescent="0.25"/>
    <row r="6849" ht="15" x14ac:dyDescent="0.25"/>
    <row r="6850" ht="15" x14ac:dyDescent="0.25"/>
    <row r="6851" ht="15" x14ac:dyDescent="0.25"/>
    <row r="6852" ht="15" x14ac:dyDescent="0.25"/>
    <row r="6853" ht="15" x14ac:dyDescent="0.25"/>
    <row r="6854" ht="15" x14ac:dyDescent="0.25"/>
    <row r="6855" ht="15" x14ac:dyDescent="0.25"/>
    <row r="6856" ht="15" x14ac:dyDescent="0.25"/>
    <row r="6857" ht="15" x14ac:dyDescent="0.25"/>
    <row r="6858" ht="15" x14ac:dyDescent="0.25"/>
    <row r="6859" ht="15" x14ac:dyDescent="0.25"/>
    <row r="6860" ht="15" x14ac:dyDescent="0.25"/>
    <row r="6861" ht="15" x14ac:dyDescent="0.25"/>
    <row r="6862" ht="15" x14ac:dyDescent="0.25"/>
    <row r="6863" ht="15" x14ac:dyDescent="0.25"/>
    <row r="6864" ht="15" x14ac:dyDescent="0.25"/>
    <row r="6865" ht="15" x14ac:dyDescent="0.25"/>
    <row r="6866" ht="15" x14ac:dyDescent="0.25"/>
    <row r="6867" ht="15" x14ac:dyDescent="0.25"/>
    <row r="6868" ht="15" x14ac:dyDescent="0.25"/>
    <row r="6869" ht="15" x14ac:dyDescent="0.25"/>
    <row r="6870" ht="15" x14ac:dyDescent="0.25"/>
    <row r="6871" ht="15" x14ac:dyDescent="0.25"/>
    <row r="6872" ht="15" x14ac:dyDescent="0.25"/>
    <row r="6873" ht="15" x14ac:dyDescent="0.25"/>
    <row r="6874" ht="15" x14ac:dyDescent="0.25"/>
    <row r="6875" ht="15" x14ac:dyDescent="0.25"/>
    <row r="6876" ht="15" x14ac:dyDescent="0.25"/>
    <row r="6877" ht="15" x14ac:dyDescent="0.25"/>
    <row r="6878" ht="15" x14ac:dyDescent="0.25"/>
    <row r="6879" ht="15" x14ac:dyDescent="0.25"/>
    <row r="6880" ht="15" x14ac:dyDescent="0.25"/>
    <row r="6881" ht="15" x14ac:dyDescent="0.25"/>
    <row r="6882" ht="15" x14ac:dyDescent="0.25"/>
    <row r="6883" ht="15" x14ac:dyDescent="0.25"/>
    <row r="6884" ht="15" x14ac:dyDescent="0.25"/>
    <row r="6885" ht="15" x14ac:dyDescent="0.25"/>
    <row r="6886" ht="15" x14ac:dyDescent="0.25"/>
    <row r="6887" ht="15" x14ac:dyDescent="0.25"/>
    <row r="6888" ht="15" x14ac:dyDescent="0.25"/>
    <row r="6889" ht="15" x14ac:dyDescent="0.25"/>
    <row r="6890" ht="15" x14ac:dyDescent="0.25"/>
    <row r="6891" ht="15" x14ac:dyDescent="0.25"/>
    <row r="6892" ht="15" x14ac:dyDescent="0.25"/>
    <row r="6893" ht="15" x14ac:dyDescent="0.25"/>
    <row r="6894" ht="15" x14ac:dyDescent="0.25"/>
    <row r="6895" ht="15" x14ac:dyDescent="0.25"/>
    <row r="6896" ht="15" x14ac:dyDescent="0.25"/>
    <row r="6897" ht="15" x14ac:dyDescent="0.25"/>
    <row r="6898" ht="15" x14ac:dyDescent="0.25"/>
    <row r="6899" ht="15" x14ac:dyDescent="0.25"/>
    <row r="6900" ht="15" x14ac:dyDescent="0.25"/>
    <row r="6901" ht="15" x14ac:dyDescent="0.25"/>
    <row r="6902" ht="15" x14ac:dyDescent="0.25"/>
    <row r="6903" ht="15" x14ac:dyDescent="0.25"/>
    <row r="6904" ht="15" x14ac:dyDescent="0.25"/>
    <row r="6905" ht="15" x14ac:dyDescent="0.25"/>
    <row r="6906" ht="15" x14ac:dyDescent="0.25"/>
    <row r="6907" ht="15" x14ac:dyDescent="0.25"/>
    <row r="6908" ht="15" x14ac:dyDescent="0.25"/>
    <row r="6909" ht="15" x14ac:dyDescent="0.25"/>
    <row r="6910" ht="15" x14ac:dyDescent="0.25"/>
    <row r="6911" ht="15" x14ac:dyDescent="0.25"/>
    <row r="6912" ht="15" x14ac:dyDescent="0.25"/>
    <row r="6913" ht="15" x14ac:dyDescent="0.25"/>
    <row r="6914" ht="15" x14ac:dyDescent="0.25"/>
    <row r="6915" ht="15" x14ac:dyDescent="0.25"/>
    <row r="6916" ht="15" x14ac:dyDescent="0.25"/>
    <row r="6917" ht="15" x14ac:dyDescent="0.25"/>
    <row r="6918" ht="15" x14ac:dyDescent="0.25"/>
    <row r="6919" ht="15" x14ac:dyDescent="0.25"/>
    <row r="6920" ht="15" x14ac:dyDescent="0.25"/>
    <row r="6921" ht="15" x14ac:dyDescent="0.25"/>
    <row r="6922" ht="15" x14ac:dyDescent="0.25"/>
    <row r="6923" ht="15" x14ac:dyDescent="0.25"/>
    <row r="6924" ht="15" x14ac:dyDescent="0.25"/>
    <row r="6925" ht="15" x14ac:dyDescent="0.25"/>
    <row r="6926" ht="15" x14ac:dyDescent="0.25"/>
    <row r="6927" ht="15" x14ac:dyDescent="0.25"/>
    <row r="6928" ht="15" x14ac:dyDescent="0.25"/>
    <row r="6929" ht="15" x14ac:dyDescent="0.25"/>
    <row r="6930" ht="15" x14ac:dyDescent="0.25"/>
    <row r="6931" ht="15" x14ac:dyDescent="0.25"/>
    <row r="6932" ht="15" x14ac:dyDescent="0.25"/>
    <row r="6933" ht="15" x14ac:dyDescent="0.25"/>
    <row r="6934" ht="15" x14ac:dyDescent="0.25"/>
    <row r="6935" ht="15" x14ac:dyDescent="0.25"/>
    <row r="6936" ht="15" x14ac:dyDescent="0.25"/>
    <row r="6937" ht="15" x14ac:dyDescent="0.25"/>
    <row r="6938" ht="15" x14ac:dyDescent="0.25"/>
    <row r="6939" ht="15" x14ac:dyDescent="0.25"/>
    <row r="6940" ht="15" x14ac:dyDescent="0.25"/>
    <row r="6941" ht="15" x14ac:dyDescent="0.25"/>
    <row r="6942" ht="15" x14ac:dyDescent="0.25"/>
    <row r="6943" ht="15" x14ac:dyDescent="0.25"/>
    <row r="6944" ht="15" x14ac:dyDescent="0.25"/>
    <row r="6945" ht="15" x14ac:dyDescent="0.25"/>
    <row r="6946" ht="15" x14ac:dyDescent="0.25"/>
    <row r="6947" ht="15" x14ac:dyDescent="0.25"/>
    <row r="6948" ht="15" x14ac:dyDescent="0.25"/>
    <row r="6949" ht="15" x14ac:dyDescent="0.25"/>
    <row r="6950" ht="15" x14ac:dyDescent="0.25"/>
    <row r="6951" ht="15" x14ac:dyDescent="0.25"/>
    <row r="6952" ht="15" x14ac:dyDescent="0.25"/>
    <row r="6953" ht="15" x14ac:dyDescent="0.25"/>
    <row r="6954" ht="15" x14ac:dyDescent="0.25"/>
    <row r="6955" ht="15" x14ac:dyDescent="0.25"/>
    <row r="6956" ht="15" x14ac:dyDescent="0.25"/>
    <row r="6957" ht="15" x14ac:dyDescent="0.25"/>
    <row r="6958" ht="15" x14ac:dyDescent="0.25"/>
    <row r="6959" ht="15" x14ac:dyDescent="0.25"/>
    <row r="6960" ht="15" x14ac:dyDescent="0.25"/>
    <row r="6961" ht="15" x14ac:dyDescent="0.25"/>
    <row r="6962" ht="15" x14ac:dyDescent="0.25"/>
    <row r="6963" ht="15" x14ac:dyDescent="0.25"/>
    <row r="6964" ht="15" x14ac:dyDescent="0.25"/>
    <row r="6965" ht="15" x14ac:dyDescent="0.25"/>
    <row r="6966" ht="15" x14ac:dyDescent="0.25"/>
    <row r="6967" ht="15" x14ac:dyDescent="0.25"/>
    <row r="6968" ht="15" x14ac:dyDescent="0.25"/>
    <row r="6969" ht="15" x14ac:dyDescent="0.25"/>
    <row r="6970" ht="15" x14ac:dyDescent="0.25"/>
    <row r="6971" ht="15" x14ac:dyDescent="0.25"/>
    <row r="6972" ht="15" x14ac:dyDescent="0.25"/>
    <row r="6973" ht="15" x14ac:dyDescent="0.25"/>
    <row r="6974" ht="15" x14ac:dyDescent="0.25"/>
    <row r="6975" ht="15" x14ac:dyDescent="0.25"/>
    <row r="6976" ht="15" x14ac:dyDescent="0.25"/>
    <row r="6977" ht="15" x14ac:dyDescent="0.25"/>
    <row r="6978" ht="15" x14ac:dyDescent="0.25"/>
    <row r="6979" ht="15" x14ac:dyDescent="0.25"/>
    <row r="6980" ht="15" x14ac:dyDescent="0.25"/>
    <row r="6981" ht="15" x14ac:dyDescent="0.25"/>
    <row r="6982" ht="15" x14ac:dyDescent="0.25"/>
    <row r="6983" ht="15" x14ac:dyDescent="0.25"/>
    <row r="6984" ht="15" x14ac:dyDescent="0.25"/>
    <row r="6985" ht="15" x14ac:dyDescent="0.25"/>
    <row r="6986" ht="15" x14ac:dyDescent="0.25"/>
    <row r="6987" ht="15" x14ac:dyDescent="0.25"/>
    <row r="6988" ht="15" x14ac:dyDescent="0.25"/>
    <row r="6989" ht="15" x14ac:dyDescent="0.25"/>
    <row r="6990" ht="15" x14ac:dyDescent="0.25"/>
    <row r="6991" ht="15" x14ac:dyDescent="0.25"/>
    <row r="6992" ht="15" x14ac:dyDescent="0.25"/>
    <row r="6993" ht="15" x14ac:dyDescent="0.25"/>
    <row r="6994" ht="15" x14ac:dyDescent="0.25"/>
    <row r="6995" ht="15" x14ac:dyDescent="0.25"/>
    <row r="6996" ht="15" x14ac:dyDescent="0.25"/>
    <row r="6997" ht="15" x14ac:dyDescent="0.25"/>
    <row r="6998" ht="15" x14ac:dyDescent="0.25"/>
    <row r="6999" ht="15" x14ac:dyDescent="0.25"/>
    <row r="7000" ht="15" x14ac:dyDescent="0.25"/>
    <row r="7001" ht="15" x14ac:dyDescent="0.25"/>
    <row r="7002" ht="15" x14ac:dyDescent="0.25"/>
    <row r="7003" ht="15" x14ac:dyDescent="0.25"/>
    <row r="7004" ht="15" x14ac:dyDescent="0.25"/>
    <row r="7005" ht="15" x14ac:dyDescent="0.25"/>
    <row r="7006" ht="15" x14ac:dyDescent="0.25"/>
    <row r="7007" ht="15" x14ac:dyDescent="0.25"/>
    <row r="7008" ht="15" x14ac:dyDescent="0.25"/>
    <row r="7009" ht="15" x14ac:dyDescent="0.25"/>
    <row r="7010" ht="15" x14ac:dyDescent="0.25"/>
    <row r="7011" ht="15" x14ac:dyDescent="0.25"/>
    <row r="7012" ht="15" x14ac:dyDescent="0.25"/>
    <row r="7013" ht="15" x14ac:dyDescent="0.25"/>
    <row r="7014" ht="15" x14ac:dyDescent="0.25"/>
    <row r="7015" ht="15" x14ac:dyDescent="0.25"/>
    <row r="7016" ht="15" x14ac:dyDescent="0.25"/>
    <row r="7017" ht="15" x14ac:dyDescent="0.25"/>
    <row r="7018" ht="15" x14ac:dyDescent="0.25"/>
    <row r="7019" ht="15" x14ac:dyDescent="0.25"/>
    <row r="7020" ht="15" x14ac:dyDescent="0.25"/>
    <row r="7021" ht="15" x14ac:dyDescent="0.25"/>
    <row r="7022" ht="15" x14ac:dyDescent="0.25"/>
    <row r="7023" ht="15" x14ac:dyDescent="0.25"/>
    <row r="7024" ht="15" x14ac:dyDescent="0.25"/>
    <row r="7025" ht="15" x14ac:dyDescent="0.25"/>
    <row r="7026" ht="15" x14ac:dyDescent="0.25"/>
    <row r="7027" ht="15" x14ac:dyDescent="0.25"/>
    <row r="7028" ht="15" x14ac:dyDescent="0.25"/>
    <row r="7029" ht="15" x14ac:dyDescent="0.25"/>
    <row r="7030" ht="15" x14ac:dyDescent="0.25"/>
    <row r="7031" ht="15" x14ac:dyDescent="0.25"/>
    <row r="7032" ht="15" x14ac:dyDescent="0.25"/>
    <row r="7033" ht="15" x14ac:dyDescent="0.25"/>
    <row r="7034" ht="15" x14ac:dyDescent="0.25"/>
    <row r="7035" ht="15" x14ac:dyDescent="0.25"/>
    <row r="7036" ht="15" x14ac:dyDescent="0.25"/>
    <row r="7037" ht="15" x14ac:dyDescent="0.25"/>
    <row r="7038" ht="15" x14ac:dyDescent="0.25"/>
    <row r="7039" ht="15" x14ac:dyDescent="0.25"/>
    <row r="7040" ht="15" x14ac:dyDescent="0.25"/>
    <row r="7041" ht="15" x14ac:dyDescent="0.25"/>
    <row r="7042" ht="15" x14ac:dyDescent="0.25"/>
    <row r="7043" ht="15" x14ac:dyDescent="0.25"/>
    <row r="7044" ht="15" x14ac:dyDescent="0.25"/>
    <row r="7045" ht="15" x14ac:dyDescent="0.25"/>
    <row r="7046" ht="15" x14ac:dyDescent="0.25"/>
    <row r="7047" ht="15" x14ac:dyDescent="0.25"/>
    <row r="7048" ht="15" x14ac:dyDescent="0.25"/>
    <row r="7049" ht="15" x14ac:dyDescent="0.25"/>
    <row r="7050" ht="15" x14ac:dyDescent="0.25"/>
    <row r="7051" ht="15" x14ac:dyDescent="0.25"/>
    <row r="7052" ht="15" x14ac:dyDescent="0.25"/>
    <row r="7053" ht="15" x14ac:dyDescent="0.25"/>
    <row r="7054" ht="15" x14ac:dyDescent="0.25"/>
    <row r="7055" ht="15" x14ac:dyDescent="0.25"/>
    <row r="7056" ht="15" x14ac:dyDescent="0.25"/>
    <row r="7057" ht="15" x14ac:dyDescent="0.25"/>
    <row r="7058" ht="15" x14ac:dyDescent="0.25"/>
    <row r="7059" ht="15" x14ac:dyDescent="0.25"/>
    <row r="7060" ht="15" x14ac:dyDescent="0.25"/>
    <row r="7061" ht="15" x14ac:dyDescent="0.25"/>
    <row r="7062" ht="15" x14ac:dyDescent="0.25"/>
    <row r="7063" ht="15" x14ac:dyDescent="0.25"/>
    <row r="7064" ht="15" x14ac:dyDescent="0.25"/>
    <row r="7065" ht="15" x14ac:dyDescent="0.25"/>
    <row r="7066" ht="15" x14ac:dyDescent="0.25"/>
    <row r="7067" ht="15" x14ac:dyDescent="0.25"/>
    <row r="7068" ht="15" x14ac:dyDescent="0.25"/>
    <row r="7069" ht="15" x14ac:dyDescent="0.25"/>
    <row r="7070" ht="15" x14ac:dyDescent="0.25"/>
    <row r="7071" ht="15" x14ac:dyDescent="0.25"/>
    <row r="7072" ht="15" x14ac:dyDescent="0.25"/>
    <row r="7073" ht="15" x14ac:dyDescent="0.25"/>
    <row r="7074" ht="15" x14ac:dyDescent="0.25"/>
    <row r="7075" ht="15" x14ac:dyDescent="0.25"/>
    <row r="7076" ht="15" x14ac:dyDescent="0.25"/>
    <row r="7077" ht="15" x14ac:dyDescent="0.25"/>
    <row r="7078" ht="15" x14ac:dyDescent="0.25"/>
    <row r="7079" ht="15" x14ac:dyDescent="0.25"/>
    <row r="7080" ht="15" x14ac:dyDescent="0.25"/>
    <row r="7081" ht="15" x14ac:dyDescent="0.25"/>
    <row r="7082" ht="15" x14ac:dyDescent="0.25"/>
    <row r="7083" ht="15" x14ac:dyDescent="0.25"/>
    <row r="7084" ht="15" x14ac:dyDescent="0.25"/>
    <row r="7085" ht="15" x14ac:dyDescent="0.25"/>
    <row r="7086" ht="15" x14ac:dyDescent="0.25"/>
    <row r="7087" ht="15" x14ac:dyDescent="0.25"/>
    <row r="7088" ht="15" x14ac:dyDescent="0.25"/>
    <row r="7089" ht="15" x14ac:dyDescent="0.25"/>
    <row r="7090" ht="15" x14ac:dyDescent="0.25"/>
    <row r="7091" ht="15" x14ac:dyDescent="0.25"/>
    <row r="7092" ht="15" x14ac:dyDescent="0.25"/>
    <row r="7093" ht="15" x14ac:dyDescent="0.25"/>
    <row r="7094" ht="15" x14ac:dyDescent="0.25"/>
    <row r="7095" ht="15" x14ac:dyDescent="0.25"/>
    <row r="7096" ht="15" x14ac:dyDescent="0.25"/>
    <row r="7097" ht="15" x14ac:dyDescent="0.25"/>
    <row r="7098" ht="15" x14ac:dyDescent="0.25"/>
    <row r="7099" ht="15" x14ac:dyDescent="0.25"/>
    <row r="7100" ht="15" x14ac:dyDescent="0.25"/>
    <row r="7101" ht="15" x14ac:dyDescent="0.25"/>
    <row r="7102" ht="15" x14ac:dyDescent="0.25"/>
    <row r="7103" ht="15" x14ac:dyDescent="0.25"/>
    <row r="7104" ht="15" x14ac:dyDescent="0.25"/>
    <row r="7105" ht="15" x14ac:dyDescent="0.25"/>
    <row r="7106" ht="15" x14ac:dyDescent="0.25"/>
    <row r="7107" ht="15" x14ac:dyDescent="0.25"/>
    <row r="7108" ht="15" x14ac:dyDescent="0.25"/>
    <row r="7109" ht="15" x14ac:dyDescent="0.25"/>
    <row r="7110" ht="15" x14ac:dyDescent="0.25"/>
    <row r="7111" ht="15" x14ac:dyDescent="0.25"/>
    <row r="7112" ht="15" x14ac:dyDescent="0.25"/>
    <row r="7113" ht="15" x14ac:dyDescent="0.25"/>
    <row r="7114" ht="15" x14ac:dyDescent="0.25"/>
    <row r="7115" ht="15" x14ac:dyDescent="0.25"/>
    <row r="7116" ht="15" x14ac:dyDescent="0.25"/>
    <row r="7117" ht="15" x14ac:dyDescent="0.25"/>
    <row r="7118" ht="15" x14ac:dyDescent="0.25"/>
    <row r="7119" ht="15" x14ac:dyDescent="0.25"/>
    <row r="7120" ht="15" x14ac:dyDescent="0.25"/>
    <row r="7121" ht="15" x14ac:dyDescent="0.25"/>
    <row r="7122" ht="15" x14ac:dyDescent="0.25"/>
    <row r="7123" ht="15" x14ac:dyDescent="0.25"/>
    <row r="7124" ht="15" x14ac:dyDescent="0.25"/>
    <row r="7125" ht="15" x14ac:dyDescent="0.25"/>
    <row r="7126" ht="15" x14ac:dyDescent="0.25"/>
    <row r="7127" ht="15" x14ac:dyDescent="0.25"/>
    <row r="7128" ht="15" x14ac:dyDescent="0.25"/>
    <row r="7129" ht="15" x14ac:dyDescent="0.25"/>
    <row r="7130" ht="15" x14ac:dyDescent="0.25"/>
    <row r="7131" ht="15" x14ac:dyDescent="0.25"/>
    <row r="7132" ht="15" x14ac:dyDescent="0.25"/>
    <row r="7133" ht="15" x14ac:dyDescent="0.25"/>
    <row r="7134" ht="15" x14ac:dyDescent="0.25"/>
    <row r="7135" ht="15" x14ac:dyDescent="0.25"/>
    <row r="7136" ht="15" x14ac:dyDescent="0.25"/>
    <row r="7137" ht="15" x14ac:dyDescent="0.25"/>
    <row r="7138" ht="15" x14ac:dyDescent="0.25"/>
    <row r="7139" ht="15" x14ac:dyDescent="0.25"/>
    <row r="7140" ht="15" x14ac:dyDescent="0.25"/>
    <row r="7141" ht="15" x14ac:dyDescent="0.25"/>
    <row r="7142" ht="15" x14ac:dyDescent="0.25"/>
    <row r="7143" ht="15" x14ac:dyDescent="0.25"/>
    <row r="7144" ht="15" x14ac:dyDescent="0.25"/>
    <row r="7145" ht="15" x14ac:dyDescent="0.25"/>
    <row r="7146" ht="15" x14ac:dyDescent="0.25"/>
    <row r="7147" ht="15" x14ac:dyDescent="0.25"/>
    <row r="7148" ht="15" x14ac:dyDescent="0.25"/>
    <row r="7149" ht="15" x14ac:dyDescent="0.25"/>
    <row r="7150" ht="15" x14ac:dyDescent="0.25"/>
    <row r="7151" ht="15" x14ac:dyDescent="0.25"/>
    <row r="7152" ht="15" x14ac:dyDescent="0.25"/>
    <row r="7153" ht="15" x14ac:dyDescent="0.25"/>
    <row r="7154" ht="15" x14ac:dyDescent="0.25"/>
    <row r="7155" ht="15" x14ac:dyDescent="0.25"/>
    <row r="7156" ht="15" x14ac:dyDescent="0.25"/>
    <row r="7157" ht="15" x14ac:dyDescent="0.25"/>
    <row r="7158" ht="15" x14ac:dyDescent="0.25"/>
    <row r="7159" ht="15" x14ac:dyDescent="0.25"/>
    <row r="7160" ht="15" x14ac:dyDescent="0.25"/>
    <row r="7161" ht="15" x14ac:dyDescent="0.25"/>
    <row r="7162" ht="15" x14ac:dyDescent="0.25"/>
    <row r="7163" ht="15" x14ac:dyDescent="0.25"/>
    <row r="7164" ht="15" x14ac:dyDescent="0.25"/>
    <row r="7165" ht="15" x14ac:dyDescent="0.25"/>
    <row r="7166" ht="15" x14ac:dyDescent="0.25"/>
    <row r="7167" ht="15" x14ac:dyDescent="0.25"/>
    <row r="7168" ht="15" x14ac:dyDescent="0.25"/>
    <row r="7169" ht="15" x14ac:dyDescent="0.25"/>
    <row r="7170" ht="15" x14ac:dyDescent="0.25"/>
    <row r="7171" ht="15" x14ac:dyDescent="0.25"/>
    <row r="7172" ht="15" x14ac:dyDescent="0.25"/>
    <row r="7173" ht="15" x14ac:dyDescent="0.25"/>
    <row r="7174" ht="15" x14ac:dyDescent="0.25"/>
    <row r="7175" ht="15" x14ac:dyDescent="0.25"/>
    <row r="7176" ht="15" x14ac:dyDescent="0.25"/>
    <row r="7177" ht="15" x14ac:dyDescent="0.25"/>
    <row r="7178" ht="15" x14ac:dyDescent="0.25"/>
    <row r="7179" ht="15" x14ac:dyDescent="0.25"/>
    <row r="7180" ht="15" x14ac:dyDescent="0.25"/>
    <row r="7181" ht="15" x14ac:dyDescent="0.25"/>
    <row r="7182" ht="15" x14ac:dyDescent="0.25"/>
    <row r="7183" ht="15" x14ac:dyDescent="0.25"/>
    <row r="7184" ht="15" x14ac:dyDescent="0.25"/>
    <row r="7185" ht="15" x14ac:dyDescent="0.25"/>
    <row r="7186" ht="15" x14ac:dyDescent="0.25"/>
    <row r="7187" ht="15" x14ac:dyDescent="0.25"/>
    <row r="7188" ht="15" x14ac:dyDescent="0.25"/>
    <row r="7189" ht="15" x14ac:dyDescent="0.25"/>
    <row r="7190" ht="15" x14ac:dyDescent="0.25"/>
    <row r="7191" ht="15" x14ac:dyDescent="0.25"/>
    <row r="7192" ht="15" x14ac:dyDescent="0.25"/>
    <row r="7193" ht="15" x14ac:dyDescent="0.25"/>
    <row r="7194" ht="15" x14ac:dyDescent="0.25"/>
    <row r="7195" ht="15" x14ac:dyDescent="0.25"/>
    <row r="7196" ht="15" x14ac:dyDescent="0.25"/>
    <row r="7197" ht="15" x14ac:dyDescent="0.25"/>
    <row r="7198" ht="15" x14ac:dyDescent="0.25"/>
    <row r="7199" ht="15" x14ac:dyDescent="0.25"/>
    <row r="7200" ht="15" x14ac:dyDescent="0.25"/>
    <row r="7201" ht="15" x14ac:dyDescent="0.25"/>
    <row r="7202" ht="15" x14ac:dyDescent="0.25"/>
    <row r="7203" ht="15" x14ac:dyDescent="0.25"/>
    <row r="7204" ht="15" x14ac:dyDescent="0.25"/>
    <row r="7205" ht="15" x14ac:dyDescent="0.25"/>
    <row r="7206" ht="15" x14ac:dyDescent="0.25"/>
    <row r="7207" ht="15" x14ac:dyDescent="0.25"/>
    <row r="7208" ht="15" x14ac:dyDescent="0.25"/>
    <row r="7209" ht="15" x14ac:dyDescent="0.25"/>
    <row r="7210" ht="15" x14ac:dyDescent="0.25"/>
    <row r="7211" ht="15" x14ac:dyDescent="0.25"/>
    <row r="7212" ht="15" x14ac:dyDescent="0.25"/>
    <row r="7213" ht="15" x14ac:dyDescent="0.25"/>
    <row r="7214" ht="15" x14ac:dyDescent="0.25"/>
    <row r="7215" ht="15" x14ac:dyDescent="0.25"/>
    <row r="7216" ht="15" x14ac:dyDescent="0.25"/>
    <row r="7217" ht="15" x14ac:dyDescent="0.25"/>
    <row r="7218" ht="15" x14ac:dyDescent="0.25"/>
    <row r="7219" ht="15" x14ac:dyDescent="0.25"/>
    <row r="7220" ht="15" x14ac:dyDescent="0.25"/>
    <row r="7221" ht="15" x14ac:dyDescent="0.25"/>
    <row r="7222" ht="15" x14ac:dyDescent="0.25"/>
    <row r="7223" ht="15" x14ac:dyDescent="0.25"/>
    <row r="7224" ht="15" x14ac:dyDescent="0.25"/>
    <row r="7225" ht="15" x14ac:dyDescent="0.25"/>
    <row r="7226" ht="15" x14ac:dyDescent="0.25"/>
    <row r="7227" ht="15" x14ac:dyDescent="0.25"/>
    <row r="7228" ht="15" x14ac:dyDescent="0.25"/>
    <row r="7229" ht="15" x14ac:dyDescent="0.25"/>
    <row r="7230" ht="15" x14ac:dyDescent="0.25"/>
    <row r="7231" ht="15" x14ac:dyDescent="0.25"/>
    <row r="7232" ht="15" x14ac:dyDescent="0.25"/>
    <row r="7233" ht="15" x14ac:dyDescent="0.25"/>
    <row r="7234" ht="15" x14ac:dyDescent="0.25"/>
    <row r="7235" ht="15" x14ac:dyDescent="0.25"/>
    <row r="7236" ht="15" x14ac:dyDescent="0.25"/>
    <row r="7237" ht="15" x14ac:dyDescent="0.25"/>
    <row r="7238" ht="15" x14ac:dyDescent="0.25"/>
    <row r="7239" ht="15" x14ac:dyDescent="0.25"/>
    <row r="7240" ht="15" x14ac:dyDescent="0.25"/>
    <row r="7241" ht="15" x14ac:dyDescent="0.25"/>
    <row r="7242" ht="15" x14ac:dyDescent="0.25"/>
    <row r="7243" ht="15" x14ac:dyDescent="0.25"/>
    <row r="7244" ht="15" x14ac:dyDescent="0.25"/>
    <row r="7245" ht="15" x14ac:dyDescent="0.25"/>
    <row r="7246" ht="15" x14ac:dyDescent="0.25"/>
    <row r="7247" ht="15" x14ac:dyDescent="0.25"/>
    <row r="7248" ht="15" x14ac:dyDescent="0.25"/>
    <row r="7249" ht="15" x14ac:dyDescent="0.25"/>
    <row r="7250" ht="15" x14ac:dyDescent="0.25"/>
    <row r="7251" ht="15" x14ac:dyDescent="0.25"/>
    <row r="7252" ht="15" x14ac:dyDescent="0.25"/>
    <row r="7253" ht="15" x14ac:dyDescent="0.25"/>
    <row r="7254" ht="15" x14ac:dyDescent="0.25"/>
    <row r="7255" ht="15" x14ac:dyDescent="0.25"/>
    <row r="7256" ht="15" x14ac:dyDescent="0.25"/>
    <row r="7257" ht="15" x14ac:dyDescent="0.25"/>
    <row r="7258" ht="15" x14ac:dyDescent="0.25"/>
    <row r="7259" ht="15" x14ac:dyDescent="0.25"/>
    <row r="7260" ht="15" x14ac:dyDescent="0.25"/>
    <row r="7261" ht="15" x14ac:dyDescent="0.25"/>
    <row r="7262" ht="15" x14ac:dyDescent="0.25"/>
    <row r="7263" ht="15" x14ac:dyDescent="0.25"/>
    <row r="7264" ht="15" x14ac:dyDescent="0.25"/>
    <row r="7265" ht="15" x14ac:dyDescent="0.25"/>
    <row r="7266" ht="15" x14ac:dyDescent="0.25"/>
    <row r="7267" ht="15" x14ac:dyDescent="0.25"/>
    <row r="7268" ht="15" x14ac:dyDescent="0.25"/>
    <row r="7269" ht="15" x14ac:dyDescent="0.25"/>
    <row r="7270" ht="15" x14ac:dyDescent="0.25"/>
    <row r="7271" ht="15" x14ac:dyDescent="0.25"/>
    <row r="7272" ht="15" x14ac:dyDescent="0.25"/>
    <row r="7273" ht="15" x14ac:dyDescent="0.25"/>
    <row r="7274" ht="15" x14ac:dyDescent="0.25"/>
    <row r="7275" ht="15" x14ac:dyDescent="0.25"/>
    <row r="7276" ht="15" x14ac:dyDescent="0.25"/>
    <row r="7277" ht="15" x14ac:dyDescent="0.25"/>
    <row r="7278" ht="15" x14ac:dyDescent="0.25"/>
    <row r="7279" ht="15" x14ac:dyDescent="0.25"/>
    <row r="7280" ht="15" x14ac:dyDescent="0.25"/>
    <row r="7281" ht="15" x14ac:dyDescent="0.25"/>
    <row r="7282" ht="15" x14ac:dyDescent="0.25"/>
    <row r="7283" ht="15" x14ac:dyDescent="0.25"/>
    <row r="7284" ht="15" x14ac:dyDescent="0.25"/>
    <row r="7285" ht="15" x14ac:dyDescent="0.25"/>
    <row r="7286" ht="15" x14ac:dyDescent="0.25"/>
    <row r="7287" ht="15" x14ac:dyDescent="0.25"/>
    <row r="7288" ht="15" x14ac:dyDescent="0.25"/>
    <row r="7289" ht="15" x14ac:dyDescent="0.25"/>
    <row r="7290" ht="15" x14ac:dyDescent="0.25"/>
    <row r="7291" ht="15" x14ac:dyDescent="0.25"/>
    <row r="7292" ht="15" x14ac:dyDescent="0.25"/>
    <row r="7293" ht="15" x14ac:dyDescent="0.25"/>
    <row r="7294" ht="15" x14ac:dyDescent="0.25"/>
    <row r="7295" ht="15" x14ac:dyDescent="0.25"/>
    <row r="7296" ht="15" x14ac:dyDescent="0.25"/>
    <row r="7297" ht="15" x14ac:dyDescent="0.25"/>
    <row r="7298" ht="15" x14ac:dyDescent="0.25"/>
    <row r="7299" ht="15" x14ac:dyDescent="0.25"/>
    <row r="7300" ht="15" x14ac:dyDescent="0.25"/>
    <row r="7301" ht="15" x14ac:dyDescent="0.25"/>
    <row r="7302" ht="15" x14ac:dyDescent="0.25"/>
    <row r="7303" ht="15" x14ac:dyDescent="0.25"/>
    <row r="7304" ht="15" x14ac:dyDescent="0.25"/>
    <row r="7305" ht="15" x14ac:dyDescent="0.25"/>
    <row r="7306" ht="15" x14ac:dyDescent="0.25"/>
    <row r="7307" ht="15" x14ac:dyDescent="0.25"/>
    <row r="7308" ht="15" x14ac:dyDescent="0.25"/>
    <row r="7309" ht="15" x14ac:dyDescent="0.25"/>
    <row r="7310" ht="15" x14ac:dyDescent="0.25"/>
    <row r="7311" ht="15" x14ac:dyDescent="0.25"/>
    <row r="7312" ht="15" x14ac:dyDescent="0.25"/>
    <row r="7313" ht="15" x14ac:dyDescent="0.25"/>
    <row r="7314" ht="15" x14ac:dyDescent="0.25"/>
    <row r="7315" ht="15" x14ac:dyDescent="0.25"/>
    <row r="7316" ht="15" x14ac:dyDescent="0.25"/>
    <row r="7317" ht="15" x14ac:dyDescent="0.25"/>
    <row r="7318" ht="15" x14ac:dyDescent="0.25"/>
    <row r="7319" ht="15" x14ac:dyDescent="0.25"/>
    <row r="7320" ht="15" x14ac:dyDescent="0.25"/>
    <row r="7321" ht="15" x14ac:dyDescent="0.25"/>
    <row r="7322" ht="15" x14ac:dyDescent="0.25"/>
    <row r="7323" ht="15" x14ac:dyDescent="0.25"/>
    <row r="7324" ht="15" x14ac:dyDescent="0.25"/>
    <row r="7325" ht="15" x14ac:dyDescent="0.25"/>
    <row r="7326" ht="15" x14ac:dyDescent="0.25"/>
    <row r="7327" ht="15" x14ac:dyDescent="0.25"/>
    <row r="7328" ht="15" x14ac:dyDescent="0.25"/>
    <row r="7329" ht="15" x14ac:dyDescent="0.25"/>
    <row r="7330" ht="15" x14ac:dyDescent="0.25"/>
    <row r="7331" ht="15" x14ac:dyDescent="0.25"/>
    <row r="7332" ht="15" x14ac:dyDescent="0.25"/>
    <row r="7333" ht="15" x14ac:dyDescent="0.25"/>
    <row r="7334" ht="15" x14ac:dyDescent="0.25"/>
    <row r="7335" ht="15" x14ac:dyDescent="0.25"/>
    <row r="7336" ht="15" x14ac:dyDescent="0.25"/>
    <row r="7337" ht="15" x14ac:dyDescent="0.25"/>
    <row r="7338" ht="15" x14ac:dyDescent="0.25"/>
    <row r="7339" ht="15" x14ac:dyDescent="0.25"/>
    <row r="7340" ht="15" x14ac:dyDescent="0.25"/>
    <row r="7341" ht="15" x14ac:dyDescent="0.25"/>
    <row r="7342" ht="15" x14ac:dyDescent="0.25"/>
    <row r="7343" ht="15" x14ac:dyDescent="0.25"/>
    <row r="7344" ht="15" x14ac:dyDescent="0.25"/>
    <row r="7345" ht="15" x14ac:dyDescent="0.25"/>
    <row r="7346" ht="15" x14ac:dyDescent="0.25"/>
    <row r="7347" ht="15" x14ac:dyDescent="0.25"/>
    <row r="7348" ht="15" x14ac:dyDescent="0.25"/>
    <row r="7349" ht="15" x14ac:dyDescent="0.25"/>
    <row r="7350" ht="15" x14ac:dyDescent="0.25"/>
    <row r="7351" ht="15" x14ac:dyDescent="0.25"/>
    <row r="7352" ht="15" x14ac:dyDescent="0.25"/>
    <row r="7353" ht="15" x14ac:dyDescent="0.25"/>
    <row r="7354" ht="15" x14ac:dyDescent="0.25"/>
    <row r="7355" ht="15" x14ac:dyDescent="0.25"/>
    <row r="7356" ht="15" x14ac:dyDescent="0.25"/>
    <row r="7357" ht="15" x14ac:dyDescent="0.25"/>
    <row r="7358" ht="15" x14ac:dyDescent="0.25"/>
    <row r="7359" ht="15" x14ac:dyDescent="0.25"/>
    <row r="7360" ht="15" x14ac:dyDescent="0.25"/>
    <row r="7361" ht="15" x14ac:dyDescent="0.25"/>
    <row r="7362" ht="15" x14ac:dyDescent="0.25"/>
    <row r="7363" ht="15" x14ac:dyDescent="0.25"/>
    <row r="7364" ht="15" x14ac:dyDescent="0.25"/>
    <row r="7365" ht="15" x14ac:dyDescent="0.25"/>
    <row r="7366" ht="15" x14ac:dyDescent="0.25"/>
    <row r="7367" ht="15" x14ac:dyDescent="0.25"/>
    <row r="7368" ht="15" x14ac:dyDescent="0.25"/>
    <row r="7369" ht="15" x14ac:dyDescent="0.25"/>
    <row r="7370" ht="15" x14ac:dyDescent="0.25"/>
    <row r="7371" ht="15" x14ac:dyDescent="0.25"/>
    <row r="7372" ht="15" x14ac:dyDescent="0.25"/>
    <row r="7373" ht="15" x14ac:dyDescent="0.25"/>
    <row r="7374" ht="15" x14ac:dyDescent="0.25"/>
    <row r="7375" ht="15" x14ac:dyDescent="0.25"/>
    <row r="7376" ht="15" x14ac:dyDescent="0.25"/>
    <row r="7377" ht="15" x14ac:dyDescent="0.25"/>
    <row r="7378" ht="15" x14ac:dyDescent="0.25"/>
    <row r="7379" ht="15" x14ac:dyDescent="0.25"/>
    <row r="7380" ht="15" x14ac:dyDescent="0.25"/>
    <row r="7381" ht="15" x14ac:dyDescent="0.25"/>
    <row r="7382" ht="15" x14ac:dyDescent="0.25"/>
    <row r="7383" ht="15" x14ac:dyDescent="0.25"/>
    <row r="7384" ht="15" x14ac:dyDescent="0.25"/>
    <row r="7385" ht="15" x14ac:dyDescent="0.25"/>
    <row r="7386" ht="15" x14ac:dyDescent="0.25"/>
    <row r="7387" ht="15" x14ac:dyDescent="0.25"/>
    <row r="7388" ht="15" x14ac:dyDescent="0.25"/>
    <row r="7389" ht="15" x14ac:dyDescent="0.25"/>
    <row r="7390" ht="15" x14ac:dyDescent="0.25"/>
    <row r="7391" ht="15" x14ac:dyDescent="0.25"/>
    <row r="7392" ht="15" x14ac:dyDescent="0.25"/>
    <row r="7393" ht="15" x14ac:dyDescent="0.25"/>
    <row r="7394" ht="15" x14ac:dyDescent="0.25"/>
    <row r="7395" ht="15" x14ac:dyDescent="0.25"/>
    <row r="7396" ht="15" x14ac:dyDescent="0.25"/>
    <row r="7397" ht="15" x14ac:dyDescent="0.25"/>
    <row r="7398" ht="15" x14ac:dyDescent="0.25"/>
    <row r="7399" ht="15" x14ac:dyDescent="0.25"/>
    <row r="7400" ht="15" x14ac:dyDescent="0.25"/>
    <row r="7401" ht="15" x14ac:dyDescent="0.25"/>
    <row r="7402" ht="15" x14ac:dyDescent="0.25"/>
    <row r="7403" ht="15" x14ac:dyDescent="0.25"/>
    <row r="7404" ht="15" x14ac:dyDescent="0.25"/>
    <row r="7405" ht="15" x14ac:dyDescent="0.25"/>
    <row r="7406" ht="15" x14ac:dyDescent="0.25"/>
    <row r="7407" ht="15" x14ac:dyDescent="0.25"/>
    <row r="7408" ht="15" x14ac:dyDescent="0.25"/>
    <row r="7409" ht="15" x14ac:dyDescent="0.25"/>
    <row r="7410" ht="15" x14ac:dyDescent="0.25"/>
    <row r="7411" ht="15" x14ac:dyDescent="0.25"/>
    <row r="7412" ht="15" x14ac:dyDescent="0.25"/>
    <row r="7413" ht="15" x14ac:dyDescent="0.25"/>
    <row r="7414" ht="15" x14ac:dyDescent="0.25"/>
    <row r="7415" ht="15" x14ac:dyDescent="0.25"/>
    <row r="7416" ht="15" x14ac:dyDescent="0.25"/>
    <row r="7417" ht="15" x14ac:dyDescent="0.25"/>
    <row r="7418" ht="15" x14ac:dyDescent="0.25"/>
    <row r="7419" ht="15" x14ac:dyDescent="0.25"/>
    <row r="7420" ht="15" x14ac:dyDescent="0.25"/>
    <row r="7421" ht="15" x14ac:dyDescent="0.25"/>
    <row r="7422" ht="15" x14ac:dyDescent="0.25"/>
    <row r="7423" ht="15" x14ac:dyDescent="0.25"/>
    <row r="7424" ht="15" x14ac:dyDescent="0.25"/>
    <row r="7425" ht="15" x14ac:dyDescent="0.25"/>
    <row r="7426" ht="15" x14ac:dyDescent="0.25"/>
    <row r="7427" ht="15" x14ac:dyDescent="0.25"/>
    <row r="7428" ht="15" x14ac:dyDescent="0.25"/>
    <row r="7429" ht="15" x14ac:dyDescent="0.25"/>
    <row r="7430" ht="15" x14ac:dyDescent="0.25"/>
    <row r="7431" ht="15" x14ac:dyDescent="0.25"/>
    <row r="7432" ht="15" x14ac:dyDescent="0.25"/>
    <row r="7433" ht="15" x14ac:dyDescent="0.25"/>
    <row r="7434" ht="15" x14ac:dyDescent="0.25"/>
    <row r="7435" ht="15" x14ac:dyDescent="0.25"/>
    <row r="7436" ht="15" x14ac:dyDescent="0.25"/>
    <row r="7437" ht="15" x14ac:dyDescent="0.25"/>
    <row r="7438" ht="15" x14ac:dyDescent="0.25"/>
    <row r="7439" ht="15" x14ac:dyDescent="0.25"/>
    <row r="7440" ht="15" x14ac:dyDescent="0.25"/>
    <row r="7441" ht="15" x14ac:dyDescent="0.25"/>
    <row r="7442" ht="15" x14ac:dyDescent="0.25"/>
    <row r="7443" ht="15" x14ac:dyDescent="0.25"/>
    <row r="7444" ht="15" x14ac:dyDescent="0.25"/>
    <row r="7445" ht="15" x14ac:dyDescent="0.25"/>
    <row r="7446" ht="15" x14ac:dyDescent="0.25"/>
    <row r="7447" ht="15" x14ac:dyDescent="0.25"/>
    <row r="7448" ht="15" x14ac:dyDescent="0.25"/>
    <row r="7449" ht="15" x14ac:dyDescent="0.25"/>
    <row r="7450" ht="15" x14ac:dyDescent="0.25"/>
    <row r="7451" ht="15" x14ac:dyDescent="0.25"/>
    <row r="7452" ht="15" x14ac:dyDescent="0.25"/>
    <row r="7453" ht="15" x14ac:dyDescent="0.25"/>
    <row r="7454" ht="15" x14ac:dyDescent="0.25"/>
    <row r="7455" ht="15" x14ac:dyDescent="0.25"/>
    <row r="7456" ht="15" x14ac:dyDescent="0.25"/>
    <row r="7457" ht="15" x14ac:dyDescent="0.25"/>
    <row r="7458" ht="15" x14ac:dyDescent="0.25"/>
    <row r="7459" ht="15" x14ac:dyDescent="0.25"/>
    <row r="7460" ht="15" x14ac:dyDescent="0.25"/>
    <row r="7461" ht="15" x14ac:dyDescent="0.25"/>
    <row r="7462" ht="15" x14ac:dyDescent="0.25"/>
    <row r="7463" ht="15" x14ac:dyDescent="0.25"/>
    <row r="7464" ht="15" x14ac:dyDescent="0.25"/>
    <row r="7465" ht="15" x14ac:dyDescent="0.25"/>
    <row r="7466" ht="15" x14ac:dyDescent="0.25"/>
    <row r="7467" ht="15" x14ac:dyDescent="0.25"/>
    <row r="7468" ht="15" x14ac:dyDescent="0.25"/>
    <row r="7469" ht="15" x14ac:dyDescent="0.25"/>
    <row r="7470" ht="15" x14ac:dyDescent="0.25"/>
    <row r="7471" ht="15" x14ac:dyDescent="0.25"/>
    <row r="7472" ht="15" x14ac:dyDescent="0.25"/>
    <row r="7473" ht="15" x14ac:dyDescent="0.25"/>
    <row r="7474" ht="15" x14ac:dyDescent="0.25"/>
    <row r="7475" ht="15" x14ac:dyDescent="0.25"/>
    <row r="7476" ht="15" x14ac:dyDescent="0.25"/>
    <row r="7477" ht="15" x14ac:dyDescent="0.25"/>
    <row r="7478" ht="15" x14ac:dyDescent="0.25"/>
    <row r="7479" ht="15" x14ac:dyDescent="0.25"/>
    <row r="7480" ht="15" x14ac:dyDescent="0.25"/>
    <row r="7481" ht="15" x14ac:dyDescent="0.25"/>
    <row r="7482" ht="15" x14ac:dyDescent="0.25"/>
    <row r="7483" ht="15" x14ac:dyDescent="0.25"/>
    <row r="7484" ht="15" x14ac:dyDescent="0.25"/>
    <row r="7485" ht="15" x14ac:dyDescent="0.25"/>
    <row r="7486" ht="15" x14ac:dyDescent="0.25"/>
    <row r="7487" ht="15" x14ac:dyDescent="0.25"/>
    <row r="7488" ht="15" x14ac:dyDescent="0.25"/>
    <row r="7489" ht="15" x14ac:dyDescent="0.25"/>
    <row r="7490" ht="15" x14ac:dyDescent="0.25"/>
    <row r="7491" ht="15" x14ac:dyDescent="0.25"/>
    <row r="7492" ht="15" x14ac:dyDescent="0.25"/>
    <row r="7493" ht="15" x14ac:dyDescent="0.25"/>
    <row r="7494" ht="15" x14ac:dyDescent="0.25"/>
    <row r="7495" ht="15" x14ac:dyDescent="0.25"/>
    <row r="7496" ht="15" x14ac:dyDescent="0.25"/>
    <row r="7497" ht="15" x14ac:dyDescent="0.25"/>
    <row r="7498" ht="15" x14ac:dyDescent="0.25"/>
    <row r="7499" ht="15" x14ac:dyDescent="0.25"/>
    <row r="7500" ht="15" x14ac:dyDescent="0.25"/>
    <row r="7501" ht="15" x14ac:dyDescent="0.25"/>
    <row r="7502" ht="15" x14ac:dyDescent="0.25"/>
    <row r="7503" ht="15" x14ac:dyDescent="0.25"/>
    <row r="7504" ht="15" x14ac:dyDescent="0.25"/>
    <row r="7505" ht="15" x14ac:dyDescent="0.25"/>
    <row r="7506" ht="15" x14ac:dyDescent="0.25"/>
    <row r="7507" ht="15" x14ac:dyDescent="0.25"/>
    <row r="7508" ht="15" x14ac:dyDescent="0.25"/>
    <row r="7509" ht="15" x14ac:dyDescent="0.25"/>
    <row r="7510" ht="15" x14ac:dyDescent="0.25"/>
    <row r="7511" ht="15" x14ac:dyDescent="0.25"/>
    <row r="7512" ht="15" x14ac:dyDescent="0.25"/>
    <row r="7513" ht="15" x14ac:dyDescent="0.25"/>
    <row r="7514" ht="15" x14ac:dyDescent="0.25"/>
    <row r="7515" ht="15" x14ac:dyDescent="0.25"/>
    <row r="7516" ht="15" x14ac:dyDescent="0.25"/>
    <row r="7517" ht="15" x14ac:dyDescent="0.25"/>
    <row r="7518" ht="15" x14ac:dyDescent="0.25"/>
    <row r="7519" ht="15" x14ac:dyDescent="0.25"/>
    <row r="7520" ht="15" x14ac:dyDescent="0.25"/>
    <row r="7521" ht="15" x14ac:dyDescent="0.25"/>
    <row r="7522" ht="15" x14ac:dyDescent="0.25"/>
    <row r="7523" ht="15" x14ac:dyDescent="0.25"/>
    <row r="7524" ht="15" x14ac:dyDescent="0.25"/>
    <row r="7525" ht="15" x14ac:dyDescent="0.25"/>
    <row r="7526" ht="15" x14ac:dyDescent="0.25"/>
    <row r="7527" ht="15" x14ac:dyDescent="0.25"/>
    <row r="7528" ht="15" x14ac:dyDescent="0.25"/>
    <row r="7529" ht="15" x14ac:dyDescent="0.25"/>
    <row r="7530" ht="15" x14ac:dyDescent="0.25"/>
    <row r="7531" ht="15" x14ac:dyDescent="0.25"/>
    <row r="7532" ht="15" x14ac:dyDescent="0.25"/>
    <row r="7533" ht="15" x14ac:dyDescent="0.25"/>
    <row r="7534" ht="15" x14ac:dyDescent="0.25"/>
    <row r="7535" ht="15" x14ac:dyDescent="0.25"/>
    <row r="7536" ht="15" x14ac:dyDescent="0.25"/>
    <row r="7537" ht="15" x14ac:dyDescent="0.25"/>
    <row r="7538" ht="15" x14ac:dyDescent="0.25"/>
    <row r="7539" ht="15" x14ac:dyDescent="0.25"/>
    <row r="7540" ht="15" x14ac:dyDescent="0.25"/>
    <row r="7541" ht="15" x14ac:dyDescent="0.25"/>
    <row r="7542" ht="15" x14ac:dyDescent="0.25"/>
    <row r="7543" ht="15" x14ac:dyDescent="0.25"/>
    <row r="7544" ht="15" x14ac:dyDescent="0.25"/>
    <row r="7545" ht="15" x14ac:dyDescent="0.25"/>
    <row r="7546" ht="15" x14ac:dyDescent="0.25"/>
    <row r="7547" ht="15" x14ac:dyDescent="0.25"/>
    <row r="7548" ht="15" x14ac:dyDescent="0.25"/>
    <row r="7549" ht="15" x14ac:dyDescent="0.25"/>
    <row r="7550" ht="15" x14ac:dyDescent="0.25"/>
    <row r="7551" ht="15" x14ac:dyDescent="0.25"/>
    <row r="7552" ht="15" x14ac:dyDescent="0.25"/>
    <row r="7553" ht="15" x14ac:dyDescent="0.25"/>
    <row r="7554" ht="15" x14ac:dyDescent="0.25"/>
    <row r="7555" ht="15" x14ac:dyDescent="0.25"/>
    <row r="7556" ht="15" x14ac:dyDescent="0.25"/>
    <row r="7557" ht="15" x14ac:dyDescent="0.25"/>
    <row r="7558" ht="15" x14ac:dyDescent="0.25"/>
    <row r="7559" ht="15" x14ac:dyDescent="0.25"/>
    <row r="7560" ht="15" x14ac:dyDescent="0.25"/>
    <row r="7561" ht="15" x14ac:dyDescent="0.25"/>
    <row r="7562" ht="15" x14ac:dyDescent="0.25"/>
    <row r="7563" ht="15" x14ac:dyDescent="0.25"/>
    <row r="7564" ht="15" x14ac:dyDescent="0.25"/>
    <row r="7565" ht="15" x14ac:dyDescent="0.25"/>
    <row r="7566" ht="15" x14ac:dyDescent="0.25"/>
    <row r="7567" ht="15" x14ac:dyDescent="0.25"/>
    <row r="7568" ht="15" x14ac:dyDescent="0.25"/>
    <row r="7569" ht="15" x14ac:dyDescent="0.25"/>
    <row r="7570" ht="15" x14ac:dyDescent="0.25"/>
    <row r="7571" ht="15" x14ac:dyDescent="0.25"/>
    <row r="7572" ht="15" x14ac:dyDescent="0.25"/>
    <row r="7573" ht="15" x14ac:dyDescent="0.25"/>
    <row r="7574" ht="15" x14ac:dyDescent="0.25"/>
    <row r="7575" ht="15" x14ac:dyDescent="0.25"/>
    <row r="7576" ht="15" x14ac:dyDescent="0.25"/>
    <row r="7577" ht="15" x14ac:dyDescent="0.25"/>
    <row r="7578" ht="15" x14ac:dyDescent="0.25"/>
    <row r="7579" ht="15" x14ac:dyDescent="0.25"/>
    <row r="7580" ht="15" x14ac:dyDescent="0.25"/>
    <row r="7581" ht="15" x14ac:dyDescent="0.25"/>
    <row r="7582" ht="15" x14ac:dyDescent="0.25"/>
    <row r="7583" ht="15" x14ac:dyDescent="0.25"/>
    <row r="7584" ht="15" x14ac:dyDescent="0.25"/>
    <row r="7585" ht="15" x14ac:dyDescent="0.25"/>
    <row r="7586" ht="15" x14ac:dyDescent="0.25"/>
    <row r="7587" ht="15" x14ac:dyDescent="0.25"/>
    <row r="7588" ht="15" x14ac:dyDescent="0.25"/>
    <row r="7589" ht="15" x14ac:dyDescent="0.25"/>
    <row r="7590" ht="15" x14ac:dyDescent="0.25"/>
    <row r="7591" ht="15" x14ac:dyDescent="0.25"/>
    <row r="7592" ht="15" x14ac:dyDescent="0.25"/>
    <row r="7593" ht="15" x14ac:dyDescent="0.25"/>
    <row r="7594" ht="15" x14ac:dyDescent="0.25"/>
    <row r="7595" ht="15" x14ac:dyDescent="0.25"/>
    <row r="7596" ht="15" x14ac:dyDescent="0.25"/>
    <row r="7597" ht="15" x14ac:dyDescent="0.25"/>
    <row r="7598" ht="15" x14ac:dyDescent="0.25"/>
    <row r="7599" ht="15" x14ac:dyDescent="0.25"/>
    <row r="7600" ht="15" x14ac:dyDescent="0.25"/>
    <row r="7601" ht="15" x14ac:dyDescent="0.25"/>
    <row r="7602" ht="15" x14ac:dyDescent="0.25"/>
    <row r="7603" ht="15" x14ac:dyDescent="0.25"/>
    <row r="7604" ht="15" x14ac:dyDescent="0.25"/>
    <row r="7605" ht="15" x14ac:dyDescent="0.25"/>
    <row r="7606" ht="15" x14ac:dyDescent="0.25"/>
    <row r="7607" ht="15" x14ac:dyDescent="0.25"/>
    <row r="7608" ht="15" x14ac:dyDescent="0.25"/>
    <row r="7609" ht="15" x14ac:dyDescent="0.25"/>
    <row r="7610" ht="15" x14ac:dyDescent="0.25"/>
    <row r="7611" ht="15" x14ac:dyDescent="0.25"/>
    <row r="7612" ht="15" x14ac:dyDescent="0.25"/>
    <row r="7613" ht="15" x14ac:dyDescent="0.25"/>
    <row r="7614" ht="15" x14ac:dyDescent="0.25"/>
    <row r="7615" ht="15" x14ac:dyDescent="0.25"/>
    <row r="7616" ht="15" x14ac:dyDescent="0.25"/>
    <row r="7617" ht="15" x14ac:dyDescent="0.25"/>
    <row r="7618" ht="15" x14ac:dyDescent="0.25"/>
    <row r="7619" ht="15" x14ac:dyDescent="0.25"/>
    <row r="7620" ht="15" x14ac:dyDescent="0.25"/>
    <row r="7621" ht="15" x14ac:dyDescent="0.25"/>
    <row r="7622" ht="15" x14ac:dyDescent="0.25"/>
    <row r="7623" ht="15" x14ac:dyDescent="0.25"/>
    <row r="7624" ht="15" x14ac:dyDescent="0.25"/>
    <row r="7625" ht="15" x14ac:dyDescent="0.25"/>
    <row r="7626" ht="15" x14ac:dyDescent="0.25"/>
    <row r="7627" ht="15" x14ac:dyDescent="0.25"/>
    <row r="7628" ht="15" x14ac:dyDescent="0.25"/>
    <row r="7629" ht="15" x14ac:dyDescent="0.25"/>
    <row r="7630" ht="15" x14ac:dyDescent="0.25"/>
    <row r="7631" ht="15" x14ac:dyDescent="0.25"/>
    <row r="7632" ht="15" x14ac:dyDescent="0.25"/>
    <row r="7633" ht="15" x14ac:dyDescent="0.25"/>
    <row r="7634" ht="15" x14ac:dyDescent="0.25"/>
    <row r="7635" ht="15" x14ac:dyDescent="0.25"/>
    <row r="7636" ht="15" x14ac:dyDescent="0.25"/>
    <row r="7637" ht="15" x14ac:dyDescent="0.25"/>
    <row r="7638" ht="15" x14ac:dyDescent="0.25"/>
    <row r="7639" ht="15" x14ac:dyDescent="0.25"/>
    <row r="7640" ht="15" x14ac:dyDescent="0.25"/>
    <row r="7641" ht="15" x14ac:dyDescent="0.25"/>
    <row r="7642" ht="15" x14ac:dyDescent="0.25"/>
    <row r="7643" ht="15" x14ac:dyDescent="0.25"/>
    <row r="7644" ht="15" x14ac:dyDescent="0.25"/>
    <row r="7645" ht="15" x14ac:dyDescent="0.25"/>
    <row r="7646" ht="15" x14ac:dyDescent="0.25"/>
    <row r="7647" ht="15" x14ac:dyDescent="0.25"/>
    <row r="7648" ht="15" x14ac:dyDescent="0.25"/>
    <row r="7649" ht="15" x14ac:dyDescent="0.25"/>
    <row r="7650" ht="15" x14ac:dyDescent="0.25"/>
    <row r="7651" ht="15" x14ac:dyDescent="0.25"/>
    <row r="7652" ht="15" x14ac:dyDescent="0.25"/>
    <row r="7653" ht="15" x14ac:dyDescent="0.25"/>
    <row r="7654" ht="15" x14ac:dyDescent="0.25"/>
    <row r="7655" ht="15" x14ac:dyDescent="0.25"/>
    <row r="7656" ht="15" x14ac:dyDescent="0.25"/>
    <row r="7657" ht="15" x14ac:dyDescent="0.25"/>
    <row r="7658" ht="15" x14ac:dyDescent="0.25"/>
    <row r="7659" ht="15" x14ac:dyDescent="0.25"/>
    <row r="7660" ht="15" x14ac:dyDescent="0.25"/>
    <row r="7661" ht="15" x14ac:dyDescent="0.25"/>
    <row r="7662" ht="15" x14ac:dyDescent="0.25"/>
    <row r="7663" ht="15" x14ac:dyDescent="0.25"/>
    <row r="7664" ht="15" x14ac:dyDescent="0.25"/>
    <row r="7665" ht="15" x14ac:dyDescent="0.25"/>
    <row r="7666" ht="15" x14ac:dyDescent="0.25"/>
    <row r="7667" ht="15" x14ac:dyDescent="0.25"/>
    <row r="7668" ht="15" x14ac:dyDescent="0.25"/>
    <row r="7669" ht="15" x14ac:dyDescent="0.25"/>
    <row r="7670" ht="15" x14ac:dyDescent="0.25"/>
    <row r="7671" ht="15" x14ac:dyDescent="0.25"/>
    <row r="7672" ht="15" x14ac:dyDescent="0.25"/>
    <row r="7673" ht="15" x14ac:dyDescent="0.25"/>
    <row r="7674" ht="15" x14ac:dyDescent="0.25"/>
    <row r="7675" ht="15" x14ac:dyDescent="0.25"/>
    <row r="7676" ht="15" x14ac:dyDescent="0.25"/>
    <row r="7677" ht="15" x14ac:dyDescent="0.25"/>
    <row r="7678" ht="15" x14ac:dyDescent="0.25"/>
    <row r="7679" ht="15" x14ac:dyDescent="0.25"/>
    <row r="7680" ht="15" x14ac:dyDescent="0.25"/>
    <row r="7681" ht="15" x14ac:dyDescent="0.25"/>
    <row r="7682" ht="15" x14ac:dyDescent="0.25"/>
    <row r="7683" ht="15" x14ac:dyDescent="0.25"/>
    <row r="7684" ht="15" x14ac:dyDescent="0.25"/>
    <row r="7685" ht="15" x14ac:dyDescent="0.25"/>
    <row r="7686" ht="15" x14ac:dyDescent="0.25"/>
    <row r="7687" ht="15" x14ac:dyDescent="0.25"/>
    <row r="7688" ht="15" x14ac:dyDescent="0.25"/>
    <row r="7689" ht="15" x14ac:dyDescent="0.25"/>
    <row r="7690" ht="15" x14ac:dyDescent="0.25"/>
    <row r="7691" ht="15" x14ac:dyDescent="0.25"/>
    <row r="7692" ht="15" x14ac:dyDescent="0.25"/>
    <row r="7693" ht="15" x14ac:dyDescent="0.25"/>
    <row r="7694" ht="15" x14ac:dyDescent="0.25"/>
    <row r="7695" ht="15" x14ac:dyDescent="0.25"/>
    <row r="7696" ht="15" x14ac:dyDescent="0.25"/>
    <row r="7697" ht="15" x14ac:dyDescent="0.25"/>
    <row r="7698" ht="15" x14ac:dyDescent="0.25"/>
    <row r="7699" ht="15" x14ac:dyDescent="0.25"/>
    <row r="7700" ht="15" x14ac:dyDescent="0.25"/>
    <row r="7701" ht="15" x14ac:dyDescent="0.25"/>
    <row r="7702" ht="15" x14ac:dyDescent="0.25"/>
    <row r="7703" ht="15" x14ac:dyDescent="0.25"/>
    <row r="7704" ht="15" x14ac:dyDescent="0.25"/>
    <row r="7705" ht="15" x14ac:dyDescent="0.25"/>
    <row r="7706" ht="15" x14ac:dyDescent="0.25"/>
    <row r="7707" ht="15" x14ac:dyDescent="0.25"/>
    <row r="7708" ht="15" x14ac:dyDescent="0.25"/>
    <row r="7709" ht="15" x14ac:dyDescent="0.25"/>
    <row r="7710" ht="15" x14ac:dyDescent="0.25"/>
    <row r="7711" ht="15" x14ac:dyDescent="0.25"/>
    <row r="7712" ht="15" x14ac:dyDescent="0.25"/>
    <row r="7713" ht="15" x14ac:dyDescent="0.25"/>
    <row r="7714" ht="15" x14ac:dyDescent="0.25"/>
    <row r="7715" ht="15" x14ac:dyDescent="0.25"/>
    <row r="7716" ht="15" x14ac:dyDescent="0.25"/>
    <row r="7717" ht="15" x14ac:dyDescent="0.25"/>
    <row r="7718" ht="15" x14ac:dyDescent="0.25"/>
    <row r="7719" ht="15" x14ac:dyDescent="0.25"/>
    <row r="7720" ht="15" x14ac:dyDescent="0.25"/>
    <row r="7721" ht="15" x14ac:dyDescent="0.25"/>
    <row r="7722" ht="15" x14ac:dyDescent="0.25"/>
    <row r="7723" ht="15" x14ac:dyDescent="0.25"/>
    <row r="7724" ht="15" x14ac:dyDescent="0.25"/>
    <row r="7725" ht="15" x14ac:dyDescent="0.25"/>
    <row r="7726" ht="15" x14ac:dyDescent="0.25"/>
    <row r="7727" ht="15" x14ac:dyDescent="0.25"/>
    <row r="7728" ht="15" x14ac:dyDescent="0.25"/>
    <row r="7729" ht="15" x14ac:dyDescent="0.25"/>
    <row r="7730" ht="15" x14ac:dyDescent="0.25"/>
    <row r="7731" ht="15" x14ac:dyDescent="0.25"/>
    <row r="7732" ht="15" x14ac:dyDescent="0.25"/>
    <row r="7733" ht="15" x14ac:dyDescent="0.25"/>
    <row r="7734" ht="15" x14ac:dyDescent="0.25"/>
    <row r="7735" ht="15" x14ac:dyDescent="0.25"/>
    <row r="7736" ht="15" x14ac:dyDescent="0.25"/>
    <row r="7737" ht="15" x14ac:dyDescent="0.25"/>
    <row r="7738" ht="15" x14ac:dyDescent="0.25"/>
    <row r="7739" ht="15" x14ac:dyDescent="0.25"/>
    <row r="7740" ht="15" x14ac:dyDescent="0.25"/>
    <row r="7741" ht="15" x14ac:dyDescent="0.25"/>
    <row r="7742" ht="15" x14ac:dyDescent="0.25"/>
    <row r="7743" ht="15" x14ac:dyDescent="0.25"/>
    <row r="7744" ht="15" x14ac:dyDescent="0.25"/>
    <row r="7745" ht="15" x14ac:dyDescent="0.25"/>
    <row r="7746" ht="15" x14ac:dyDescent="0.25"/>
    <row r="7747" ht="15" x14ac:dyDescent="0.25"/>
    <row r="7748" ht="15" x14ac:dyDescent="0.25"/>
    <row r="7749" ht="15" x14ac:dyDescent="0.25"/>
    <row r="7750" ht="15" x14ac:dyDescent="0.25"/>
    <row r="7751" ht="15" x14ac:dyDescent="0.25"/>
    <row r="7752" ht="15" x14ac:dyDescent="0.25"/>
    <row r="7753" ht="15" x14ac:dyDescent="0.25"/>
    <row r="7754" ht="15" x14ac:dyDescent="0.25"/>
    <row r="7755" ht="15" x14ac:dyDescent="0.25"/>
    <row r="7756" ht="15" x14ac:dyDescent="0.25"/>
    <row r="7757" ht="15" x14ac:dyDescent="0.25"/>
    <row r="7758" ht="15" x14ac:dyDescent="0.25"/>
    <row r="7759" ht="15" x14ac:dyDescent="0.25"/>
    <row r="7760" ht="15" x14ac:dyDescent="0.25"/>
    <row r="7761" ht="15" x14ac:dyDescent="0.25"/>
    <row r="7762" ht="15" x14ac:dyDescent="0.25"/>
    <row r="7763" ht="15" x14ac:dyDescent="0.25"/>
    <row r="7764" ht="15" x14ac:dyDescent="0.25"/>
    <row r="7765" ht="15" x14ac:dyDescent="0.25"/>
    <row r="7766" ht="15" x14ac:dyDescent="0.25"/>
    <row r="7767" ht="15" x14ac:dyDescent="0.25"/>
    <row r="7768" ht="15" x14ac:dyDescent="0.25"/>
    <row r="7769" ht="15" x14ac:dyDescent="0.25"/>
    <row r="7770" ht="15" x14ac:dyDescent="0.25"/>
    <row r="7771" ht="15" x14ac:dyDescent="0.25"/>
    <row r="7772" ht="15" x14ac:dyDescent="0.25"/>
    <row r="7773" ht="15" x14ac:dyDescent="0.25"/>
    <row r="7774" ht="15" x14ac:dyDescent="0.25"/>
    <row r="7775" ht="15" x14ac:dyDescent="0.25"/>
    <row r="7776" ht="15" x14ac:dyDescent="0.25"/>
    <row r="7777" ht="15" x14ac:dyDescent="0.25"/>
    <row r="7778" ht="15" x14ac:dyDescent="0.25"/>
    <row r="7779" ht="15" x14ac:dyDescent="0.25"/>
    <row r="7780" ht="15" x14ac:dyDescent="0.25"/>
    <row r="7781" ht="15" x14ac:dyDescent="0.25"/>
    <row r="7782" ht="15" x14ac:dyDescent="0.25"/>
    <row r="7783" ht="15" x14ac:dyDescent="0.25"/>
    <row r="7784" ht="15" x14ac:dyDescent="0.25"/>
    <row r="7785" ht="15" x14ac:dyDescent="0.25"/>
    <row r="7786" ht="15" x14ac:dyDescent="0.25"/>
    <row r="7787" ht="15" x14ac:dyDescent="0.25"/>
    <row r="7788" ht="15" x14ac:dyDescent="0.25"/>
    <row r="7789" ht="15" x14ac:dyDescent="0.25"/>
    <row r="7790" ht="15" x14ac:dyDescent="0.25"/>
    <row r="7791" ht="15" x14ac:dyDescent="0.25"/>
    <row r="7792" ht="15" x14ac:dyDescent="0.25"/>
    <row r="7793" ht="15" x14ac:dyDescent="0.25"/>
    <row r="7794" ht="15" x14ac:dyDescent="0.25"/>
    <row r="7795" ht="15" x14ac:dyDescent="0.25"/>
    <row r="7796" ht="15" x14ac:dyDescent="0.25"/>
    <row r="7797" ht="15" x14ac:dyDescent="0.25"/>
    <row r="7798" ht="15" x14ac:dyDescent="0.25"/>
    <row r="7799" ht="15" x14ac:dyDescent="0.25"/>
    <row r="7800" ht="15" x14ac:dyDescent="0.25"/>
    <row r="7801" ht="15" x14ac:dyDescent="0.25"/>
    <row r="7802" ht="15" x14ac:dyDescent="0.25"/>
    <row r="7803" ht="15" x14ac:dyDescent="0.25"/>
    <row r="7804" ht="15" x14ac:dyDescent="0.25"/>
    <row r="7805" ht="15" x14ac:dyDescent="0.25"/>
    <row r="7806" ht="15" x14ac:dyDescent="0.25"/>
    <row r="7807" ht="15" x14ac:dyDescent="0.25"/>
    <row r="7808" ht="15" x14ac:dyDescent="0.25"/>
    <row r="7809" ht="15" x14ac:dyDescent="0.25"/>
    <row r="7810" ht="15" x14ac:dyDescent="0.25"/>
    <row r="7811" ht="15" x14ac:dyDescent="0.25"/>
    <row r="7812" ht="15" x14ac:dyDescent="0.25"/>
    <row r="7813" ht="15" x14ac:dyDescent="0.25"/>
    <row r="7814" ht="15" x14ac:dyDescent="0.25"/>
    <row r="7815" ht="15" x14ac:dyDescent="0.25"/>
    <row r="7816" ht="15" x14ac:dyDescent="0.25"/>
    <row r="7817" ht="15" x14ac:dyDescent="0.25"/>
    <row r="7818" ht="15" x14ac:dyDescent="0.25"/>
    <row r="7819" ht="15" x14ac:dyDescent="0.25"/>
    <row r="7820" ht="15" x14ac:dyDescent="0.25"/>
    <row r="7821" ht="15" x14ac:dyDescent="0.25"/>
    <row r="7822" ht="15" x14ac:dyDescent="0.25"/>
    <row r="7823" ht="15" x14ac:dyDescent="0.25"/>
    <row r="7824" ht="15" x14ac:dyDescent="0.25"/>
    <row r="7825" ht="15" x14ac:dyDescent="0.25"/>
    <row r="7826" ht="15" x14ac:dyDescent="0.25"/>
    <row r="7827" ht="15" x14ac:dyDescent="0.25"/>
    <row r="7828" ht="15" x14ac:dyDescent="0.25"/>
    <row r="7829" ht="15" x14ac:dyDescent="0.25"/>
    <row r="7830" ht="15" x14ac:dyDescent="0.25"/>
    <row r="7831" ht="15" x14ac:dyDescent="0.25"/>
    <row r="7832" ht="15" x14ac:dyDescent="0.25"/>
    <row r="7833" ht="15" x14ac:dyDescent="0.25"/>
    <row r="7834" ht="15" x14ac:dyDescent="0.25"/>
    <row r="7835" ht="15" x14ac:dyDescent="0.25"/>
    <row r="7836" ht="15" x14ac:dyDescent="0.25"/>
    <row r="7837" ht="15" x14ac:dyDescent="0.25"/>
    <row r="7838" ht="15" x14ac:dyDescent="0.25"/>
    <row r="7839" ht="15" x14ac:dyDescent="0.25"/>
    <row r="7840" ht="15" x14ac:dyDescent="0.25"/>
    <row r="7841" ht="15" x14ac:dyDescent="0.25"/>
    <row r="7842" ht="15" x14ac:dyDescent="0.25"/>
    <row r="7843" ht="15" x14ac:dyDescent="0.25"/>
    <row r="7844" ht="15" x14ac:dyDescent="0.25"/>
    <row r="7845" ht="15" x14ac:dyDescent="0.25"/>
    <row r="7846" ht="15" x14ac:dyDescent="0.25"/>
    <row r="7847" ht="15" x14ac:dyDescent="0.25"/>
    <row r="7848" ht="15" x14ac:dyDescent="0.25"/>
    <row r="7849" ht="15" x14ac:dyDescent="0.25"/>
    <row r="7850" ht="15" x14ac:dyDescent="0.25"/>
    <row r="7851" ht="15" x14ac:dyDescent="0.25"/>
    <row r="7852" ht="15" x14ac:dyDescent="0.25"/>
    <row r="7853" ht="15" x14ac:dyDescent="0.25"/>
    <row r="7854" ht="15" x14ac:dyDescent="0.25"/>
    <row r="7855" ht="15" x14ac:dyDescent="0.25"/>
    <row r="7856" ht="15" x14ac:dyDescent="0.25"/>
    <row r="7857" ht="15" x14ac:dyDescent="0.25"/>
    <row r="7858" ht="15" x14ac:dyDescent="0.25"/>
    <row r="7859" ht="15" x14ac:dyDescent="0.25"/>
    <row r="7860" ht="15" x14ac:dyDescent="0.25"/>
    <row r="7861" ht="15" x14ac:dyDescent="0.25"/>
    <row r="7862" ht="15" x14ac:dyDescent="0.25"/>
    <row r="7863" ht="15" x14ac:dyDescent="0.25"/>
    <row r="7864" ht="15" x14ac:dyDescent="0.25"/>
    <row r="7865" ht="15" x14ac:dyDescent="0.25"/>
    <row r="7866" ht="15" x14ac:dyDescent="0.25"/>
    <row r="7867" ht="15" x14ac:dyDescent="0.25"/>
    <row r="7868" ht="15" x14ac:dyDescent="0.25"/>
    <row r="7869" ht="15" x14ac:dyDescent="0.25"/>
    <row r="7870" ht="15" x14ac:dyDescent="0.25"/>
    <row r="7871" ht="15" x14ac:dyDescent="0.25"/>
    <row r="7872" ht="15" x14ac:dyDescent="0.25"/>
    <row r="7873" ht="15" x14ac:dyDescent="0.25"/>
    <row r="7874" ht="15" x14ac:dyDescent="0.25"/>
    <row r="7875" ht="15" x14ac:dyDescent="0.25"/>
    <row r="7876" ht="15" x14ac:dyDescent="0.25"/>
    <row r="7877" ht="15" x14ac:dyDescent="0.25"/>
    <row r="7878" ht="15" x14ac:dyDescent="0.25"/>
    <row r="7879" ht="15" x14ac:dyDescent="0.25"/>
    <row r="7880" ht="15" x14ac:dyDescent="0.25"/>
    <row r="7881" ht="15" x14ac:dyDescent="0.25"/>
    <row r="7882" ht="15" x14ac:dyDescent="0.25"/>
    <row r="7883" ht="15" x14ac:dyDescent="0.25"/>
    <row r="7884" ht="15" x14ac:dyDescent="0.25"/>
    <row r="7885" ht="15" x14ac:dyDescent="0.25"/>
    <row r="7886" ht="15" x14ac:dyDescent="0.25"/>
    <row r="7887" ht="15" x14ac:dyDescent="0.25"/>
    <row r="7888" ht="15" x14ac:dyDescent="0.25"/>
    <row r="7889" ht="15" x14ac:dyDescent="0.25"/>
    <row r="7890" ht="15" x14ac:dyDescent="0.25"/>
    <row r="7891" ht="15" x14ac:dyDescent="0.25"/>
    <row r="7892" ht="15" x14ac:dyDescent="0.25"/>
    <row r="7893" ht="15" x14ac:dyDescent="0.25"/>
    <row r="7894" ht="15" x14ac:dyDescent="0.25"/>
    <row r="7895" ht="15" x14ac:dyDescent="0.25"/>
    <row r="7896" ht="15" x14ac:dyDescent="0.25"/>
    <row r="7897" ht="15" x14ac:dyDescent="0.25"/>
    <row r="7898" ht="15" x14ac:dyDescent="0.25"/>
    <row r="7899" ht="15" x14ac:dyDescent="0.25"/>
    <row r="7900" ht="15" x14ac:dyDescent="0.25"/>
    <row r="7901" ht="15" x14ac:dyDescent="0.25"/>
    <row r="7902" ht="15" x14ac:dyDescent="0.25"/>
    <row r="7903" ht="15" x14ac:dyDescent="0.25"/>
    <row r="7904" ht="15" x14ac:dyDescent="0.25"/>
    <row r="7905" ht="15" x14ac:dyDescent="0.25"/>
    <row r="7906" ht="15" x14ac:dyDescent="0.25"/>
    <row r="7907" ht="15" x14ac:dyDescent="0.25"/>
    <row r="7908" ht="15" x14ac:dyDescent="0.25"/>
    <row r="7909" ht="15" x14ac:dyDescent="0.25"/>
    <row r="7910" ht="15" x14ac:dyDescent="0.25"/>
    <row r="7911" ht="15" x14ac:dyDescent="0.25"/>
    <row r="7912" ht="15" x14ac:dyDescent="0.25"/>
    <row r="7913" ht="15" x14ac:dyDescent="0.25"/>
    <row r="7914" ht="15" x14ac:dyDescent="0.25"/>
    <row r="7915" ht="15" x14ac:dyDescent="0.25"/>
    <row r="7916" ht="15" x14ac:dyDescent="0.25"/>
    <row r="7917" ht="15" x14ac:dyDescent="0.25"/>
    <row r="7918" ht="15" x14ac:dyDescent="0.25"/>
    <row r="7919" ht="15" x14ac:dyDescent="0.25"/>
    <row r="7920" ht="15" x14ac:dyDescent="0.25"/>
    <row r="7921" ht="15" x14ac:dyDescent="0.25"/>
    <row r="7922" ht="15" x14ac:dyDescent="0.25"/>
    <row r="7923" ht="15" x14ac:dyDescent="0.25"/>
    <row r="7924" ht="15" x14ac:dyDescent="0.25"/>
    <row r="7925" ht="15" x14ac:dyDescent="0.25"/>
    <row r="7926" ht="15" x14ac:dyDescent="0.25"/>
    <row r="7927" ht="15" x14ac:dyDescent="0.25"/>
    <row r="7928" ht="15" x14ac:dyDescent="0.25"/>
    <row r="7929" ht="15" x14ac:dyDescent="0.25"/>
    <row r="7930" ht="15" x14ac:dyDescent="0.25"/>
    <row r="7931" ht="15" x14ac:dyDescent="0.25"/>
    <row r="7932" ht="15" x14ac:dyDescent="0.25"/>
    <row r="7933" ht="15" x14ac:dyDescent="0.25"/>
    <row r="7934" ht="15" x14ac:dyDescent="0.25"/>
    <row r="7935" ht="15" x14ac:dyDescent="0.25"/>
    <row r="7936" ht="15" x14ac:dyDescent="0.25"/>
    <row r="7937" ht="15" x14ac:dyDescent="0.25"/>
    <row r="7938" ht="15" x14ac:dyDescent="0.25"/>
    <row r="7939" ht="15" x14ac:dyDescent="0.25"/>
    <row r="7940" ht="15" x14ac:dyDescent="0.25"/>
    <row r="7941" ht="15" x14ac:dyDescent="0.25"/>
    <row r="7942" ht="15" x14ac:dyDescent="0.25"/>
    <row r="7943" ht="15" x14ac:dyDescent="0.25"/>
    <row r="7944" ht="15" x14ac:dyDescent="0.25"/>
    <row r="7945" ht="15" x14ac:dyDescent="0.25"/>
    <row r="7946" ht="15" x14ac:dyDescent="0.25"/>
    <row r="7947" ht="15" x14ac:dyDescent="0.25"/>
    <row r="7948" ht="15" x14ac:dyDescent="0.25"/>
    <row r="7949" ht="15" x14ac:dyDescent="0.25"/>
    <row r="7950" ht="15" x14ac:dyDescent="0.25"/>
    <row r="7951" ht="15" x14ac:dyDescent="0.25"/>
    <row r="7952" ht="15" x14ac:dyDescent="0.25"/>
    <row r="7953" ht="15" x14ac:dyDescent="0.25"/>
    <row r="7954" ht="15" x14ac:dyDescent="0.25"/>
    <row r="7955" ht="15" x14ac:dyDescent="0.25"/>
    <row r="7956" ht="15" x14ac:dyDescent="0.25"/>
    <row r="7957" ht="15" x14ac:dyDescent="0.25"/>
    <row r="7958" ht="15" x14ac:dyDescent="0.25"/>
    <row r="7959" ht="15" x14ac:dyDescent="0.25"/>
    <row r="7960" ht="15" x14ac:dyDescent="0.25"/>
    <row r="7961" ht="15" x14ac:dyDescent="0.25"/>
    <row r="7962" ht="15" x14ac:dyDescent="0.25"/>
    <row r="7963" ht="15" x14ac:dyDescent="0.25"/>
    <row r="7964" ht="15" x14ac:dyDescent="0.25"/>
    <row r="7965" ht="15" x14ac:dyDescent="0.25"/>
    <row r="7966" ht="15" x14ac:dyDescent="0.25"/>
    <row r="7967" ht="15" x14ac:dyDescent="0.25"/>
    <row r="7968" ht="15" x14ac:dyDescent="0.25"/>
    <row r="7969" ht="15" x14ac:dyDescent="0.25"/>
    <row r="7970" ht="15" x14ac:dyDescent="0.25"/>
    <row r="7971" ht="15" x14ac:dyDescent="0.25"/>
    <row r="7972" ht="15" x14ac:dyDescent="0.25"/>
    <row r="7973" ht="15" x14ac:dyDescent="0.25"/>
    <row r="7974" ht="15" x14ac:dyDescent="0.25"/>
    <row r="7975" ht="15" x14ac:dyDescent="0.25"/>
    <row r="7976" ht="15" x14ac:dyDescent="0.25"/>
    <row r="7977" ht="15" x14ac:dyDescent="0.25"/>
    <row r="7978" ht="15" x14ac:dyDescent="0.25"/>
    <row r="7979" ht="15" x14ac:dyDescent="0.25"/>
    <row r="7980" ht="15" x14ac:dyDescent="0.25"/>
    <row r="7981" ht="15" x14ac:dyDescent="0.25"/>
    <row r="7982" ht="15" x14ac:dyDescent="0.25"/>
    <row r="7983" ht="15" x14ac:dyDescent="0.25"/>
    <row r="7984" ht="15" x14ac:dyDescent="0.25"/>
    <row r="7985" ht="15" x14ac:dyDescent="0.25"/>
    <row r="7986" ht="15" x14ac:dyDescent="0.25"/>
    <row r="7987" ht="15" x14ac:dyDescent="0.25"/>
    <row r="7988" ht="15" x14ac:dyDescent="0.25"/>
    <row r="7989" ht="15" x14ac:dyDescent="0.25"/>
    <row r="7990" ht="15" x14ac:dyDescent="0.25"/>
    <row r="7991" ht="15" x14ac:dyDescent="0.25"/>
    <row r="7992" ht="15" x14ac:dyDescent="0.25"/>
    <row r="7993" ht="15" x14ac:dyDescent="0.25"/>
    <row r="7994" ht="15" x14ac:dyDescent="0.25"/>
    <row r="7995" ht="15" x14ac:dyDescent="0.25"/>
    <row r="7996" ht="15" x14ac:dyDescent="0.25"/>
    <row r="7997" ht="15" x14ac:dyDescent="0.25"/>
    <row r="7998" ht="15" x14ac:dyDescent="0.25"/>
    <row r="7999" ht="15" x14ac:dyDescent="0.25"/>
    <row r="8000" ht="15" x14ac:dyDescent="0.25"/>
    <row r="8001" ht="15" x14ac:dyDescent="0.25"/>
    <row r="8002" ht="15" x14ac:dyDescent="0.25"/>
    <row r="8003" ht="15" x14ac:dyDescent="0.25"/>
    <row r="8004" ht="15" x14ac:dyDescent="0.25"/>
    <row r="8005" ht="15" x14ac:dyDescent="0.25"/>
    <row r="8006" ht="15" x14ac:dyDescent="0.25"/>
    <row r="8007" ht="15" x14ac:dyDescent="0.25"/>
    <row r="8008" ht="15" x14ac:dyDescent="0.25"/>
    <row r="8009" ht="15" x14ac:dyDescent="0.25"/>
    <row r="8010" ht="15" x14ac:dyDescent="0.25"/>
    <row r="8011" ht="15" x14ac:dyDescent="0.25"/>
    <row r="8012" ht="15" x14ac:dyDescent="0.25"/>
    <row r="8013" ht="15" x14ac:dyDescent="0.25"/>
    <row r="8014" ht="15" x14ac:dyDescent="0.25"/>
    <row r="8015" ht="15" x14ac:dyDescent="0.25"/>
    <row r="8016" ht="15" x14ac:dyDescent="0.25"/>
    <row r="8017" ht="15" x14ac:dyDescent="0.25"/>
    <row r="8018" ht="15" x14ac:dyDescent="0.25"/>
    <row r="8019" ht="15" x14ac:dyDescent="0.25"/>
    <row r="8020" ht="15" x14ac:dyDescent="0.25"/>
    <row r="8021" ht="15" x14ac:dyDescent="0.25"/>
    <row r="8022" ht="15" x14ac:dyDescent="0.25"/>
    <row r="8023" ht="15" x14ac:dyDescent="0.25"/>
    <row r="8024" ht="15" x14ac:dyDescent="0.25"/>
    <row r="8025" ht="15" x14ac:dyDescent="0.25"/>
    <row r="8026" ht="15" x14ac:dyDescent="0.25"/>
    <row r="8027" ht="15" x14ac:dyDescent="0.25"/>
    <row r="8028" ht="15" x14ac:dyDescent="0.25"/>
    <row r="8029" ht="15" x14ac:dyDescent="0.25"/>
    <row r="8030" ht="15" x14ac:dyDescent="0.25"/>
    <row r="8031" ht="15" x14ac:dyDescent="0.25"/>
    <row r="8032" ht="15" x14ac:dyDescent="0.25"/>
    <row r="8033" ht="15" x14ac:dyDescent="0.25"/>
    <row r="8034" ht="15" x14ac:dyDescent="0.25"/>
    <row r="8035" ht="15" x14ac:dyDescent="0.25"/>
    <row r="8036" ht="15" x14ac:dyDescent="0.25"/>
    <row r="8037" ht="15" x14ac:dyDescent="0.25"/>
    <row r="8038" ht="15" x14ac:dyDescent="0.25"/>
    <row r="8039" ht="15" x14ac:dyDescent="0.25"/>
    <row r="8040" ht="15" x14ac:dyDescent="0.25"/>
    <row r="8041" ht="15" x14ac:dyDescent="0.25"/>
    <row r="8042" ht="15" x14ac:dyDescent="0.25"/>
    <row r="8043" ht="15" x14ac:dyDescent="0.25"/>
    <row r="8044" ht="15" x14ac:dyDescent="0.25"/>
    <row r="8045" ht="15" x14ac:dyDescent="0.25"/>
    <row r="8046" ht="15" x14ac:dyDescent="0.25"/>
    <row r="8047" ht="15" x14ac:dyDescent="0.25"/>
    <row r="8048" ht="15" x14ac:dyDescent="0.25"/>
    <row r="8049" ht="15" x14ac:dyDescent="0.25"/>
    <row r="8050" ht="15" x14ac:dyDescent="0.25"/>
    <row r="8051" ht="15" x14ac:dyDescent="0.25"/>
    <row r="8052" ht="15" x14ac:dyDescent="0.25"/>
    <row r="8053" ht="15" x14ac:dyDescent="0.25"/>
    <row r="8054" ht="15" x14ac:dyDescent="0.25"/>
    <row r="8055" ht="15" x14ac:dyDescent="0.25"/>
    <row r="8056" ht="15" x14ac:dyDescent="0.25"/>
    <row r="8057" ht="15" x14ac:dyDescent="0.25"/>
    <row r="8058" ht="15" x14ac:dyDescent="0.25"/>
    <row r="8059" ht="15" x14ac:dyDescent="0.25"/>
    <row r="8060" ht="15" x14ac:dyDescent="0.25"/>
    <row r="8061" ht="15" x14ac:dyDescent="0.25"/>
    <row r="8062" ht="15" x14ac:dyDescent="0.25"/>
    <row r="8063" ht="15" x14ac:dyDescent="0.25"/>
    <row r="8064" ht="15" x14ac:dyDescent="0.25"/>
    <row r="8065" ht="15" x14ac:dyDescent="0.25"/>
    <row r="8066" ht="15" x14ac:dyDescent="0.25"/>
    <row r="8067" ht="15" x14ac:dyDescent="0.25"/>
    <row r="8068" ht="15" x14ac:dyDescent="0.25"/>
    <row r="8069" ht="15" x14ac:dyDescent="0.25"/>
    <row r="8070" ht="15" x14ac:dyDescent="0.25"/>
    <row r="8071" ht="15" x14ac:dyDescent="0.25"/>
    <row r="8072" ht="15" x14ac:dyDescent="0.25"/>
    <row r="8073" ht="15" x14ac:dyDescent="0.25"/>
    <row r="8074" ht="15" x14ac:dyDescent="0.25"/>
    <row r="8075" ht="15" x14ac:dyDescent="0.25"/>
    <row r="8076" ht="15" x14ac:dyDescent="0.25"/>
    <row r="8077" ht="15" x14ac:dyDescent="0.25"/>
    <row r="8078" ht="15" x14ac:dyDescent="0.25"/>
    <row r="8079" ht="15" x14ac:dyDescent="0.25"/>
    <row r="8080" ht="15" x14ac:dyDescent="0.25"/>
    <row r="8081" ht="15" x14ac:dyDescent="0.25"/>
    <row r="8082" ht="15" x14ac:dyDescent="0.25"/>
    <row r="8083" ht="15" x14ac:dyDescent="0.25"/>
    <row r="8084" ht="15" x14ac:dyDescent="0.25"/>
    <row r="8085" ht="15" x14ac:dyDescent="0.25"/>
    <row r="8086" ht="15" x14ac:dyDescent="0.25"/>
    <row r="8087" ht="15" x14ac:dyDescent="0.25"/>
    <row r="8088" ht="15" x14ac:dyDescent="0.25"/>
    <row r="8089" ht="15" x14ac:dyDescent="0.25"/>
    <row r="8090" ht="15" x14ac:dyDescent="0.25"/>
    <row r="8091" ht="15" x14ac:dyDescent="0.25"/>
    <row r="8092" ht="15" x14ac:dyDescent="0.25"/>
    <row r="8093" ht="15" x14ac:dyDescent="0.25"/>
    <row r="8094" ht="15" x14ac:dyDescent="0.25"/>
    <row r="8095" ht="15" x14ac:dyDescent="0.25"/>
    <row r="8096" ht="15" x14ac:dyDescent="0.25"/>
    <row r="8097" ht="15" x14ac:dyDescent="0.25"/>
    <row r="8098" ht="15" x14ac:dyDescent="0.25"/>
    <row r="8099" ht="15" x14ac:dyDescent="0.25"/>
    <row r="8100" ht="15" x14ac:dyDescent="0.25"/>
    <row r="8101" ht="15" x14ac:dyDescent="0.25"/>
    <row r="8102" ht="15" x14ac:dyDescent="0.25"/>
    <row r="8103" ht="15" x14ac:dyDescent="0.25"/>
    <row r="8104" ht="15" x14ac:dyDescent="0.25"/>
    <row r="8105" ht="15" x14ac:dyDescent="0.25"/>
    <row r="8106" ht="15" x14ac:dyDescent="0.25"/>
    <row r="8107" ht="15" x14ac:dyDescent="0.25"/>
    <row r="8108" ht="15" x14ac:dyDescent="0.25"/>
    <row r="8109" ht="15" x14ac:dyDescent="0.25"/>
    <row r="8110" ht="15" x14ac:dyDescent="0.25"/>
    <row r="8111" ht="15" x14ac:dyDescent="0.25"/>
    <row r="8112" ht="15" x14ac:dyDescent="0.25"/>
    <row r="8113" ht="15" x14ac:dyDescent="0.25"/>
    <row r="8114" ht="15" x14ac:dyDescent="0.25"/>
    <row r="8115" ht="15" x14ac:dyDescent="0.25"/>
    <row r="8116" ht="15" x14ac:dyDescent="0.25"/>
    <row r="8117" ht="15" x14ac:dyDescent="0.25"/>
    <row r="8118" ht="15" x14ac:dyDescent="0.25"/>
    <row r="8119" ht="15" x14ac:dyDescent="0.25"/>
    <row r="8120" ht="15" x14ac:dyDescent="0.25"/>
    <row r="8121" ht="15" x14ac:dyDescent="0.25"/>
    <row r="8122" ht="15" x14ac:dyDescent="0.25"/>
    <row r="8123" ht="15" x14ac:dyDescent="0.25"/>
    <row r="8124" ht="15" x14ac:dyDescent="0.25"/>
    <row r="8125" ht="15" x14ac:dyDescent="0.25"/>
    <row r="8126" ht="15" x14ac:dyDescent="0.25"/>
    <row r="8127" ht="15" x14ac:dyDescent="0.25"/>
    <row r="8128" ht="15" x14ac:dyDescent="0.25"/>
    <row r="8129" ht="15" x14ac:dyDescent="0.25"/>
    <row r="8130" ht="15" x14ac:dyDescent="0.25"/>
    <row r="8131" ht="15" x14ac:dyDescent="0.25"/>
    <row r="8132" ht="15" x14ac:dyDescent="0.25"/>
    <row r="8133" ht="15" x14ac:dyDescent="0.25"/>
    <row r="8134" ht="15" x14ac:dyDescent="0.25"/>
    <row r="8135" ht="15" x14ac:dyDescent="0.25"/>
    <row r="8136" ht="15" x14ac:dyDescent="0.25"/>
    <row r="8137" ht="15" x14ac:dyDescent="0.25"/>
    <row r="8138" ht="15" x14ac:dyDescent="0.25"/>
    <row r="8139" ht="15" x14ac:dyDescent="0.25"/>
    <row r="8140" ht="15" x14ac:dyDescent="0.25"/>
    <row r="8141" ht="15" x14ac:dyDescent="0.25"/>
    <row r="8142" ht="15" x14ac:dyDescent="0.25"/>
    <row r="8143" ht="15" x14ac:dyDescent="0.25"/>
    <row r="8144" ht="15" x14ac:dyDescent="0.25"/>
    <row r="8145" ht="15" x14ac:dyDescent="0.25"/>
    <row r="8146" ht="15" x14ac:dyDescent="0.25"/>
    <row r="8147" ht="15" x14ac:dyDescent="0.25"/>
    <row r="8148" ht="15" x14ac:dyDescent="0.25"/>
    <row r="8149" ht="15" x14ac:dyDescent="0.25"/>
    <row r="8150" ht="15" x14ac:dyDescent="0.25"/>
    <row r="8151" ht="15" x14ac:dyDescent="0.25"/>
    <row r="8152" ht="15" x14ac:dyDescent="0.25"/>
    <row r="8153" ht="15" x14ac:dyDescent="0.25"/>
    <row r="8154" ht="15" x14ac:dyDescent="0.25"/>
    <row r="8155" ht="15" x14ac:dyDescent="0.25"/>
    <row r="8156" ht="15" x14ac:dyDescent="0.25"/>
    <row r="8157" ht="15" x14ac:dyDescent="0.25"/>
    <row r="8158" ht="15" x14ac:dyDescent="0.25"/>
    <row r="8159" ht="15" x14ac:dyDescent="0.25"/>
    <row r="8160" ht="15" x14ac:dyDescent="0.25"/>
    <row r="8161" ht="15" x14ac:dyDescent="0.25"/>
    <row r="8162" ht="15" x14ac:dyDescent="0.25"/>
    <row r="8163" ht="15" x14ac:dyDescent="0.25"/>
    <row r="8164" ht="15" x14ac:dyDescent="0.25"/>
    <row r="8165" ht="15" x14ac:dyDescent="0.25"/>
    <row r="8166" ht="15" x14ac:dyDescent="0.25"/>
    <row r="8167" ht="15" x14ac:dyDescent="0.25"/>
    <row r="8168" ht="15" x14ac:dyDescent="0.25"/>
    <row r="8169" ht="15" x14ac:dyDescent="0.25"/>
    <row r="8170" ht="15" x14ac:dyDescent="0.25"/>
    <row r="8171" ht="15" x14ac:dyDescent="0.25"/>
    <row r="8172" ht="15" x14ac:dyDescent="0.25"/>
    <row r="8173" ht="15" x14ac:dyDescent="0.25"/>
    <row r="8174" ht="15" x14ac:dyDescent="0.25"/>
    <row r="8175" ht="15" x14ac:dyDescent="0.25"/>
    <row r="8176" ht="15" x14ac:dyDescent="0.25"/>
    <row r="8177" ht="15" x14ac:dyDescent="0.25"/>
    <row r="8178" ht="15" x14ac:dyDescent="0.25"/>
    <row r="8179" ht="15" x14ac:dyDescent="0.25"/>
    <row r="8180" ht="15" x14ac:dyDescent="0.25"/>
    <row r="8181" ht="15" x14ac:dyDescent="0.25"/>
    <row r="8182" ht="15" x14ac:dyDescent="0.25"/>
    <row r="8183" ht="15" x14ac:dyDescent="0.25"/>
    <row r="8184" ht="15" x14ac:dyDescent="0.25"/>
    <row r="8185" ht="15" x14ac:dyDescent="0.25"/>
    <row r="8186" ht="15" x14ac:dyDescent="0.25"/>
    <row r="8187" ht="15" x14ac:dyDescent="0.25"/>
    <row r="8188" ht="15" x14ac:dyDescent="0.25"/>
    <row r="8189" ht="15" x14ac:dyDescent="0.25"/>
    <row r="8190" ht="15" x14ac:dyDescent="0.25"/>
    <row r="8191" ht="15" x14ac:dyDescent="0.25"/>
    <row r="8192" ht="15" x14ac:dyDescent="0.25"/>
    <row r="8193" ht="15" x14ac:dyDescent="0.25"/>
    <row r="8194" ht="15" x14ac:dyDescent="0.25"/>
    <row r="8195" ht="15" x14ac:dyDescent="0.25"/>
    <row r="8196" ht="15" x14ac:dyDescent="0.25"/>
    <row r="8197" ht="15" x14ac:dyDescent="0.25"/>
    <row r="8198" ht="15" x14ac:dyDescent="0.25"/>
    <row r="8199" ht="15" x14ac:dyDescent="0.25"/>
    <row r="8200" ht="15" x14ac:dyDescent="0.25"/>
    <row r="8201" ht="15" x14ac:dyDescent="0.25"/>
    <row r="8202" ht="15" x14ac:dyDescent="0.25"/>
    <row r="8203" ht="15" x14ac:dyDescent="0.25"/>
    <row r="8204" ht="15" x14ac:dyDescent="0.25"/>
    <row r="8205" ht="15" x14ac:dyDescent="0.25"/>
    <row r="8206" ht="15" x14ac:dyDescent="0.25"/>
    <row r="8207" ht="15" x14ac:dyDescent="0.25"/>
    <row r="8208" ht="15" x14ac:dyDescent="0.25"/>
    <row r="8209" ht="15" x14ac:dyDescent="0.25"/>
    <row r="8210" ht="15" x14ac:dyDescent="0.25"/>
    <row r="8211" ht="15" x14ac:dyDescent="0.25"/>
    <row r="8212" ht="15" x14ac:dyDescent="0.25"/>
    <row r="8213" ht="15" x14ac:dyDescent="0.25"/>
    <row r="8214" ht="15" x14ac:dyDescent="0.25"/>
    <row r="8215" ht="15" x14ac:dyDescent="0.25"/>
    <row r="8216" ht="15" x14ac:dyDescent="0.25"/>
    <row r="8217" ht="15" x14ac:dyDescent="0.25"/>
    <row r="8218" ht="15" x14ac:dyDescent="0.25"/>
    <row r="8219" ht="15" x14ac:dyDescent="0.25"/>
    <row r="8220" ht="15" x14ac:dyDescent="0.25"/>
    <row r="8221" ht="15" x14ac:dyDescent="0.25"/>
    <row r="8222" ht="15" x14ac:dyDescent="0.25"/>
    <row r="8223" ht="15" x14ac:dyDescent="0.25"/>
    <row r="8224" ht="15" x14ac:dyDescent="0.25"/>
    <row r="8225" ht="15" x14ac:dyDescent="0.25"/>
    <row r="8226" ht="15" x14ac:dyDescent="0.25"/>
    <row r="8227" ht="15" x14ac:dyDescent="0.25"/>
    <row r="8228" ht="15" x14ac:dyDescent="0.25"/>
    <row r="8229" ht="15" x14ac:dyDescent="0.25"/>
    <row r="8230" ht="15" x14ac:dyDescent="0.25"/>
    <row r="8231" ht="15" x14ac:dyDescent="0.25"/>
    <row r="8232" ht="15" x14ac:dyDescent="0.25"/>
    <row r="8233" ht="15" x14ac:dyDescent="0.25"/>
    <row r="8234" ht="15" x14ac:dyDescent="0.25"/>
    <row r="8235" ht="15" x14ac:dyDescent="0.25"/>
    <row r="8236" ht="15" x14ac:dyDescent="0.25"/>
    <row r="8237" ht="15" x14ac:dyDescent="0.25"/>
    <row r="8238" ht="15" x14ac:dyDescent="0.25"/>
    <row r="8239" ht="15" x14ac:dyDescent="0.25"/>
    <row r="8240" ht="15" x14ac:dyDescent="0.25"/>
    <row r="8241" ht="15" x14ac:dyDescent="0.25"/>
    <row r="8242" ht="15" x14ac:dyDescent="0.25"/>
    <row r="8243" ht="15" x14ac:dyDescent="0.25"/>
    <row r="8244" ht="15" x14ac:dyDescent="0.25"/>
    <row r="8245" ht="15" x14ac:dyDescent="0.25"/>
    <row r="8246" ht="15" x14ac:dyDescent="0.25"/>
    <row r="8247" ht="15" x14ac:dyDescent="0.25"/>
    <row r="8248" ht="15" x14ac:dyDescent="0.25"/>
    <row r="8249" ht="15" x14ac:dyDescent="0.25"/>
    <row r="8250" ht="15" x14ac:dyDescent="0.25"/>
    <row r="8251" ht="15" x14ac:dyDescent="0.25"/>
    <row r="8252" ht="15" x14ac:dyDescent="0.25"/>
    <row r="8253" ht="15" x14ac:dyDescent="0.25"/>
    <row r="8254" ht="15" x14ac:dyDescent="0.25"/>
    <row r="8255" ht="15" x14ac:dyDescent="0.25"/>
    <row r="8256" ht="15" x14ac:dyDescent="0.25"/>
    <row r="8257" ht="15" x14ac:dyDescent="0.25"/>
    <row r="8258" ht="15" x14ac:dyDescent="0.25"/>
    <row r="8259" ht="15" x14ac:dyDescent="0.25"/>
    <row r="8260" ht="15" x14ac:dyDescent="0.25"/>
    <row r="8261" ht="15" x14ac:dyDescent="0.25"/>
    <row r="8262" ht="15" x14ac:dyDescent="0.25"/>
    <row r="8263" ht="15" x14ac:dyDescent="0.25"/>
    <row r="8264" ht="15" x14ac:dyDescent="0.25"/>
    <row r="8265" ht="15" x14ac:dyDescent="0.25"/>
    <row r="8266" ht="15" x14ac:dyDescent="0.25"/>
    <row r="8267" ht="15" x14ac:dyDescent="0.25"/>
    <row r="8268" ht="15" x14ac:dyDescent="0.25"/>
    <row r="8269" ht="15" x14ac:dyDescent="0.25"/>
    <row r="8270" ht="15" x14ac:dyDescent="0.25"/>
    <row r="8271" ht="15" x14ac:dyDescent="0.25"/>
    <row r="8272" ht="15" x14ac:dyDescent="0.25"/>
    <row r="8273" ht="15" x14ac:dyDescent="0.25"/>
    <row r="8274" ht="15" x14ac:dyDescent="0.25"/>
    <row r="8275" ht="15" x14ac:dyDescent="0.25"/>
    <row r="8276" ht="15" x14ac:dyDescent="0.25"/>
    <row r="8277" ht="15" x14ac:dyDescent="0.25"/>
    <row r="8278" ht="15" x14ac:dyDescent="0.25"/>
    <row r="8279" ht="15" x14ac:dyDescent="0.25"/>
    <row r="8280" ht="15" x14ac:dyDescent="0.25"/>
    <row r="8281" ht="15" x14ac:dyDescent="0.25"/>
    <row r="8282" ht="15" x14ac:dyDescent="0.25"/>
    <row r="8283" ht="15" x14ac:dyDescent="0.25"/>
    <row r="8284" ht="15" x14ac:dyDescent="0.25"/>
    <row r="8285" ht="15" x14ac:dyDescent="0.25"/>
    <row r="8286" ht="15" x14ac:dyDescent="0.25"/>
    <row r="8287" ht="15" x14ac:dyDescent="0.25"/>
    <row r="8288" ht="15" x14ac:dyDescent="0.25"/>
    <row r="8289" ht="15" x14ac:dyDescent="0.25"/>
    <row r="8290" ht="15" x14ac:dyDescent="0.25"/>
    <row r="8291" ht="15" x14ac:dyDescent="0.25"/>
    <row r="8292" ht="15" x14ac:dyDescent="0.25"/>
    <row r="8293" ht="15" x14ac:dyDescent="0.25"/>
    <row r="8294" ht="15" x14ac:dyDescent="0.25"/>
    <row r="8295" ht="15" x14ac:dyDescent="0.25"/>
    <row r="8296" ht="15" x14ac:dyDescent="0.25"/>
    <row r="8297" ht="15" x14ac:dyDescent="0.25"/>
    <row r="8298" ht="15" x14ac:dyDescent="0.25"/>
    <row r="8299" ht="15" x14ac:dyDescent="0.25"/>
    <row r="8300" ht="15" x14ac:dyDescent="0.25"/>
    <row r="8301" ht="15" x14ac:dyDescent="0.25"/>
    <row r="8302" ht="15" x14ac:dyDescent="0.25"/>
    <row r="8303" ht="15" x14ac:dyDescent="0.25"/>
    <row r="8304" ht="15" x14ac:dyDescent="0.25"/>
    <row r="8305" ht="15" x14ac:dyDescent="0.25"/>
    <row r="8306" ht="15" x14ac:dyDescent="0.25"/>
    <row r="8307" ht="15" x14ac:dyDescent="0.25"/>
    <row r="8308" ht="15" x14ac:dyDescent="0.25"/>
    <row r="8309" ht="15" x14ac:dyDescent="0.25"/>
    <row r="8310" ht="15" x14ac:dyDescent="0.25"/>
    <row r="8311" ht="15" x14ac:dyDescent="0.25"/>
    <row r="8312" ht="15" x14ac:dyDescent="0.25"/>
    <row r="8313" ht="15" x14ac:dyDescent="0.25"/>
    <row r="8314" ht="15" x14ac:dyDescent="0.25"/>
    <row r="8315" ht="15" x14ac:dyDescent="0.25"/>
    <row r="8316" ht="15" x14ac:dyDescent="0.25"/>
    <row r="8317" ht="15" x14ac:dyDescent="0.25"/>
    <row r="8318" ht="15" x14ac:dyDescent="0.25"/>
    <row r="8319" ht="15" x14ac:dyDescent="0.25"/>
    <row r="8320" ht="15" x14ac:dyDescent="0.25"/>
    <row r="8321" ht="15" x14ac:dyDescent="0.25"/>
    <row r="8322" ht="15" x14ac:dyDescent="0.25"/>
    <row r="8323" ht="15" x14ac:dyDescent="0.25"/>
    <row r="8324" ht="15" x14ac:dyDescent="0.25"/>
    <row r="8325" ht="15" x14ac:dyDescent="0.25"/>
    <row r="8326" ht="15" x14ac:dyDescent="0.25"/>
    <row r="8327" ht="15" x14ac:dyDescent="0.25"/>
    <row r="8328" ht="15" x14ac:dyDescent="0.25"/>
    <row r="8329" ht="15" x14ac:dyDescent="0.25"/>
    <row r="8330" ht="15" x14ac:dyDescent="0.25"/>
    <row r="8331" ht="15" x14ac:dyDescent="0.25"/>
    <row r="8332" ht="15" x14ac:dyDescent="0.25"/>
    <row r="8333" ht="15" x14ac:dyDescent="0.25"/>
    <row r="8334" ht="15" x14ac:dyDescent="0.25"/>
    <row r="8335" ht="15" x14ac:dyDescent="0.25"/>
    <row r="8336" ht="15" x14ac:dyDescent="0.25"/>
    <row r="8337" ht="15" x14ac:dyDescent="0.25"/>
    <row r="8338" ht="15" x14ac:dyDescent="0.25"/>
    <row r="8339" ht="15" x14ac:dyDescent="0.25"/>
    <row r="8340" ht="15" x14ac:dyDescent="0.25"/>
    <row r="8341" ht="15" x14ac:dyDescent="0.25"/>
    <row r="8342" ht="15" x14ac:dyDescent="0.25"/>
    <row r="8343" ht="15" x14ac:dyDescent="0.25"/>
    <row r="8344" ht="15" x14ac:dyDescent="0.25"/>
    <row r="8345" ht="15" x14ac:dyDescent="0.25"/>
    <row r="8346" ht="15" x14ac:dyDescent="0.25"/>
    <row r="8347" ht="15" x14ac:dyDescent="0.25"/>
    <row r="8348" ht="15" x14ac:dyDescent="0.25"/>
    <row r="8349" ht="15" x14ac:dyDescent="0.25"/>
    <row r="8350" ht="15" x14ac:dyDescent="0.25"/>
    <row r="8351" ht="15" x14ac:dyDescent="0.25"/>
    <row r="8352" ht="15" x14ac:dyDescent="0.25"/>
    <row r="8353" ht="15" x14ac:dyDescent="0.25"/>
    <row r="8354" ht="15" x14ac:dyDescent="0.25"/>
    <row r="8355" ht="15" x14ac:dyDescent="0.25"/>
    <row r="8356" ht="15" x14ac:dyDescent="0.25"/>
    <row r="8357" ht="15" x14ac:dyDescent="0.25"/>
    <row r="8358" ht="15" x14ac:dyDescent="0.25"/>
    <row r="8359" ht="15" x14ac:dyDescent="0.25"/>
    <row r="8360" ht="15" x14ac:dyDescent="0.25"/>
    <row r="8361" ht="15" x14ac:dyDescent="0.25"/>
    <row r="8362" ht="15" x14ac:dyDescent="0.25"/>
    <row r="8363" ht="15" x14ac:dyDescent="0.25"/>
    <row r="8364" ht="15" x14ac:dyDescent="0.25"/>
    <row r="8365" ht="15" x14ac:dyDescent="0.25"/>
    <row r="8366" ht="15" x14ac:dyDescent="0.25"/>
    <row r="8367" ht="15" x14ac:dyDescent="0.25"/>
    <row r="8368" ht="15" x14ac:dyDescent="0.25"/>
    <row r="8369" ht="15" x14ac:dyDescent="0.25"/>
    <row r="8370" ht="15" x14ac:dyDescent="0.25"/>
    <row r="8371" ht="15" x14ac:dyDescent="0.25"/>
    <row r="8372" ht="15" x14ac:dyDescent="0.25"/>
    <row r="8373" ht="15" x14ac:dyDescent="0.25"/>
    <row r="8374" ht="15" x14ac:dyDescent="0.25"/>
    <row r="8375" ht="15" x14ac:dyDescent="0.25"/>
    <row r="8376" ht="15" x14ac:dyDescent="0.25"/>
    <row r="8377" ht="15" x14ac:dyDescent="0.25"/>
    <row r="8378" ht="15" x14ac:dyDescent="0.25"/>
    <row r="8379" ht="15" x14ac:dyDescent="0.25"/>
    <row r="8380" ht="15" x14ac:dyDescent="0.25"/>
    <row r="8381" ht="15" x14ac:dyDescent="0.25"/>
    <row r="8382" ht="15" x14ac:dyDescent="0.25"/>
    <row r="8383" ht="15" x14ac:dyDescent="0.25"/>
    <row r="8384" ht="15" x14ac:dyDescent="0.25"/>
    <row r="8385" ht="15" x14ac:dyDescent="0.25"/>
    <row r="8386" ht="15" x14ac:dyDescent="0.25"/>
    <row r="8387" ht="15" x14ac:dyDescent="0.25"/>
    <row r="8388" ht="15" x14ac:dyDescent="0.25"/>
    <row r="8389" ht="15" x14ac:dyDescent="0.25"/>
    <row r="8390" ht="15" x14ac:dyDescent="0.25"/>
    <row r="8391" ht="15" x14ac:dyDescent="0.25"/>
    <row r="8392" ht="15" x14ac:dyDescent="0.25"/>
    <row r="8393" ht="15" x14ac:dyDescent="0.25"/>
    <row r="8394" ht="15" x14ac:dyDescent="0.25"/>
    <row r="8395" ht="15" x14ac:dyDescent="0.25"/>
    <row r="8396" ht="15" x14ac:dyDescent="0.25"/>
    <row r="8397" ht="15" x14ac:dyDescent="0.25"/>
    <row r="8398" ht="15" x14ac:dyDescent="0.25"/>
    <row r="8399" ht="15" x14ac:dyDescent="0.25"/>
    <row r="8400" ht="15" x14ac:dyDescent="0.25"/>
    <row r="8401" ht="15" x14ac:dyDescent="0.25"/>
    <row r="8402" ht="15" x14ac:dyDescent="0.25"/>
    <row r="8403" ht="15" x14ac:dyDescent="0.25"/>
    <row r="8404" ht="15" x14ac:dyDescent="0.25"/>
    <row r="8405" ht="15" x14ac:dyDescent="0.25"/>
    <row r="8406" ht="15" x14ac:dyDescent="0.25"/>
    <row r="8407" ht="15" x14ac:dyDescent="0.25"/>
    <row r="8408" ht="15" x14ac:dyDescent="0.25"/>
    <row r="8409" ht="15" x14ac:dyDescent="0.25"/>
    <row r="8410" ht="15" x14ac:dyDescent="0.25"/>
    <row r="8411" ht="15" x14ac:dyDescent="0.25"/>
    <row r="8412" ht="15" x14ac:dyDescent="0.25"/>
    <row r="8413" ht="15" x14ac:dyDescent="0.25"/>
    <row r="8414" ht="15" x14ac:dyDescent="0.25"/>
    <row r="8415" ht="15" x14ac:dyDescent="0.25"/>
    <row r="8416" ht="15" x14ac:dyDescent="0.25"/>
    <row r="8417" ht="15" x14ac:dyDescent="0.25"/>
    <row r="8418" ht="15" x14ac:dyDescent="0.25"/>
    <row r="8419" ht="15" x14ac:dyDescent="0.25"/>
    <row r="8420" ht="15" x14ac:dyDescent="0.25"/>
    <row r="8421" ht="15" x14ac:dyDescent="0.25"/>
    <row r="8422" ht="15" x14ac:dyDescent="0.25"/>
    <row r="8423" ht="15" x14ac:dyDescent="0.25"/>
    <row r="8424" ht="15" x14ac:dyDescent="0.25"/>
    <row r="8425" ht="15" x14ac:dyDescent="0.25"/>
    <row r="8426" ht="15" x14ac:dyDescent="0.25"/>
    <row r="8427" ht="15" x14ac:dyDescent="0.25"/>
    <row r="8428" ht="15" x14ac:dyDescent="0.25"/>
    <row r="8429" ht="15" x14ac:dyDescent="0.25"/>
    <row r="8430" ht="15" x14ac:dyDescent="0.25"/>
    <row r="8431" ht="15" x14ac:dyDescent="0.25"/>
    <row r="8432" ht="15" x14ac:dyDescent="0.25"/>
    <row r="8433" ht="15" x14ac:dyDescent="0.25"/>
    <row r="8434" ht="15" x14ac:dyDescent="0.25"/>
    <row r="8435" ht="15" x14ac:dyDescent="0.25"/>
    <row r="8436" ht="15" x14ac:dyDescent="0.25"/>
    <row r="8437" ht="15" x14ac:dyDescent="0.25"/>
    <row r="8438" ht="15" x14ac:dyDescent="0.25"/>
    <row r="8439" ht="15" x14ac:dyDescent="0.25"/>
    <row r="8440" ht="15" x14ac:dyDescent="0.25"/>
    <row r="8441" ht="15" x14ac:dyDescent="0.25"/>
    <row r="8442" ht="15" x14ac:dyDescent="0.25"/>
    <row r="8443" ht="15" x14ac:dyDescent="0.25"/>
    <row r="8444" ht="15" x14ac:dyDescent="0.25"/>
    <row r="8445" ht="15" x14ac:dyDescent="0.25"/>
    <row r="8446" ht="15" x14ac:dyDescent="0.25"/>
    <row r="8447" ht="15" x14ac:dyDescent="0.25"/>
    <row r="8448" ht="15" x14ac:dyDescent="0.25"/>
    <row r="8449" ht="15" x14ac:dyDescent="0.25"/>
    <row r="8450" ht="15" x14ac:dyDescent="0.25"/>
    <row r="8451" ht="15" x14ac:dyDescent="0.25"/>
    <row r="8452" ht="15" x14ac:dyDescent="0.25"/>
    <row r="8453" ht="15" x14ac:dyDescent="0.25"/>
    <row r="8454" ht="15" x14ac:dyDescent="0.25"/>
    <row r="8455" ht="15" x14ac:dyDescent="0.25"/>
    <row r="8456" ht="15" x14ac:dyDescent="0.25"/>
    <row r="8457" ht="15" x14ac:dyDescent="0.25"/>
    <row r="8458" ht="15" x14ac:dyDescent="0.25"/>
    <row r="8459" ht="15" x14ac:dyDescent="0.25"/>
    <row r="8460" ht="15" x14ac:dyDescent="0.25"/>
    <row r="8461" ht="15" x14ac:dyDescent="0.25"/>
    <row r="8462" ht="15" x14ac:dyDescent="0.25"/>
    <row r="8463" ht="15" x14ac:dyDescent="0.25"/>
    <row r="8464" ht="15" x14ac:dyDescent="0.25"/>
    <row r="8465" ht="15" x14ac:dyDescent="0.25"/>
    <row r="8466" ht="15" x14ac:dyDescent="0.25"/>
    <row r="8467" ht="15" x14ac:dyDescent="0.25"/>
    <row r="8468" ht="15" x14ac:dyDescent="0.25"/>
    <row r="8469" ht="15" x14ac:dyDescent="0.25"/>
    <row r="8470" ht="15" x14ac:dyDescent="0.25"/>
    <row r="8471" ht="15" x14ac:dyDescent="0.25"/>
    <row r="8472" ht="15" x14ac:dyDescent="0.25"/>
    <row r="8473" ht="15" x14ac:dyDescent="0.25"/>
    <row r="8474" ht="15" x14ac:dyDescent="0.25"/>
    <row r="8475" ht="15" x14ac:dyDescent="0.25"/>
    <row r="8476" ht="15" x14ac:dyDescent="0.25"/>
    <row r="8477" ht="15" x14ac:dyDescent="0.25"/>
    <row r="8478" ht="15" x14ac:dyDescent="0.25"/>
    <row r="8479" ht="15" x14ac:dyDescent="0.25"/>
    <row r="8480" ht="15" x14ac:dyDescent="0.25"/>
    <row r="8481" ht="15" x14ac:dyDescent="0.25"/>
    <row r="8482" ht="15" x14ac:dyDescent="0.25"/>
    <row r="8483" ht="15" x14ac:dyDescent="0.25"/>
    <row r="8484" ht="15" x14ac:dyDescent="0.25"/>
    <row r="8485" ht="15" x14ac:dyDescent="0.25"/>
    <row r="8486" ht="15" x14ac:dyDescent="0.25"/>
    <row r="8487" ht="15" x14ac:dyDescent="0.25"/>
    <row r="8488" ht="15" x14ac:dyDescent="0.25"/>
    <row r="8489" ht="15" x14ac:dyDescent="0.25"/>
    <row r="8490" ht="15" x14ac:dyDescent="0.25"/>
    <row r="8491" ht="15" x14ac:dyDescent="0.25"/>
    <row r="8492" ht="15" x14ac:dyDescent="0.25"/>
    <row r="8493" ht="15" x14ac:dyDescent="0.25"/>
    <row r="8494" ht="15" x14ac:dyDescent="0.25"/>
    <row r="8495" ht="15" x14ac:dyDescent="0.25"/>
    <row r="8496" ht="15" x14ac:dyDescent="0.25"/>
    <row r="8497" ht="15" x14ac:dyDescent="0.25"/>
    <row r="8498" ht="15" x14ac:dyDescent="0.25"/>
    <row r="8499" ht="15" x14ac:dyDescent="0.25"/>
    <row r="8500" ht="15" x14ac:dyDescent="0.25"/>
    <row r="8501" ht="15" x14ac:dyDescent="0.25"/>
    <row r="8502" ht="15" x14ac:dyDescent="0.25"/>
    <row r="8503" ht="15" x14ac:dyDescent="0.25"/>
    <row r="8504" ht="15" x14ac:dyDescent="0.25"/>
    <row r="8505" ht="15" x14ac:dyDescent="0.25"/>
    <row r="8506" ht="15" x14ac:dyDescent="0.25"/>
    <row r="8507" ht="15" x14ac:dyDescent="0.25"/>
    <row r="8508" ht="15" x14ac:dyDescent="0.25"/>
    <row r="8509" ht="15" x14ac:dyDescent="0.25"/>
    <row r="8510" ht="15" x14ac:dyDescent="0.25"/>
    <row r="8511" ht="15" x14ac:dyDescent="0.25"/>
    <row r="8512" ht="15" x14ac:dyDescent="0.25"/>
    <row r="8513" ht="15" x14ac:dyDescent="0.25"/>
    <row r="8514" ht="15" x14ac:dyDescent="0.25"/>
    <row r="8515" ht="15" x14ac:dyDescent="0.25"/>
    <row r="8516" ht="15" x14ac:dyDescent="0.25"/>
    <row r="8517" ht="15" x14ac:dyDescent="0.25"/>
    <row r="8518" ht="15" x14ac:dyDescent="0.25"/>
    <row r="8519" ht="15" x14ac:dyDescent="0.25"/>
    <row r="8520" ht="15" x14ac:dyDescent="0.25"/>
    <row r="8521" ht="15" x14ac:dyDescent="0.25"/>
    <row r="8522" ht="15" x14ac:dyDescent="0.25"/>
    <row r="8523" ht="15" x14ac:dyDescent="0.25"/>
    <row r="8524" ht="15" x14ac:dyDescent="0.25"/>
    <row r="8525" ht="15" x14ac:dyDescent="0.25"/>
    <row r="8526" ht="15" x14ac:dyDescent="0.25"/>
    <row r="8527" ht="15" x14ac:dyDescent="0.25"/>
    <row r="8528" ht="15" x14ac:dyDescent="0.25"/>
    <row r="8529" ht="15" x14ac:dyDescent="0.25"/>
    <row r="8530" ht="15" x14ac:dyDescent="0.25"/>
    <row r="8531" ht="15" x14ac:dyDescent="0.25"/>
    <row r="8532" ht="15" x14ac:dyDescent="0.25"/>
    <row r="8533" ht="15" x14ac:dyDescent="0.25"/>
    <row r="8534" ht="15" x14ac:dyDescent="0.25"/>
    <row r="8535" ht="15" x14ac:dyDescent="0.25"/>
    <row r="8536" ht="15" x14ac:dyDescent="0.25"/>
    <row r="8537" ht="15" x14ac:dyDescent="0.25"/>
    <row r="8538" ht="15" x14ac:dyDescent="0.25"/>
    <row r="8539" ht="15" x14ac:dyDescent="0.25"/>
    <row r="8540" ht="15" x14ac:dyDescent="0.25"/>
    <row r="8541" ht="15" x14ac:dyDescent="0.25"/>
    <row r="8542" ht="15" x14ac:dyDescent="0.25"/>
    <row r="8543" ht="15" x14ac:dyDescent="0.25"/>
    <row r="8544" ht="15" x14ac:dyDescent="0.25"/>
    <row r="8545" ht="15" x14ac:dyDescent="0.25"/>
    <row r="8546" ht="15" x14ac:dyDescent="0.25"/>
    <row r="8547" ht="15" x14ac:dyDescent="0.25"/>
    <row r="8548" ht="15" x14ac:dyDescent="0.25"/>
    <row r="8549" ht="15" x14ac:dyDescent="0.25"/>
    <row r="8550" ht="15" x14ac:dyDescent="0.25"/>
    <row r="8551" ht="15" x14ac:dyDescent="0.25"/>
    <row r="8552" ht="15" x14ac:dyDescent="0.25"/>
    <row r="8553" ht="15" x14ac:dyDescent="0.25"/>
    <row r="8554" ht="15" x14ac:dyDescent="0.25"/>
    <row r="8555" ht="15" x14ac:dyDescent="0.25"/>
    <row r="8556" ht="15" x14ac:dyDescent="0.25"/>
    <row r="8557" ht="15" x14ac:dyDescent="0.25"/>
    <row r="8558" ht="15" x14ac:dyDescent="0.25"/>
    <row r="8559" ht="15" x14ac:dyDescent="0.25"/>
    <row r="8560" ht="15" x14ac:dyDescent="0.25"/>
    <row r="8561" ht="15" x14ac:dyDescent="0.25"/>
    <row r="8562" ht="15" x14ac:dyDescent="0.25"/>
    <row r="8563" ht="15" x14ac:dyDescent="0.25"/>
    <row r="8564" ht="15" x14ac:dyDescent="0.25"/>
    <row r="8565" ht="15" x14ac:dyDescent="0.25"/>
    <row r="8566" ht="15" x14ac:dyDescent="0.25"/>
    <row r="8567" ht="15" x14ac:dyDescent="0.25"/>
    <row r="8568" ht="15" x14ac:dyDescent="0.25"/>
    <row r="8569" ht="15" x14ac:dyDescent="0.25"/>
    <row r="8570" ht="15" x14ac:dyDescent="0.25"/>
    <row r="8571" ht="15" x14ac:dyDescent="0.25"/>
    <row r="8572" ht="15" x14ac:dyDescent="0.25"/>
    <row r="8573" ht="15" x14ac:dyDescent="0.25"/>
    <row r="8574" ht="15" x14ac:dyDescent="0.25"/>
    <row r="8575" ht="15" x14ac:dyDescent="0.25"/>
    <row r="8576" ht="15" x14ac:dyDescent="0.25"/>
    <row r="8577" ht="15" x14ac:dyDescent="0.25"/>
    <row r="8578" ht="15" x14ac:dyDescent="0.25"/>
    <row r="8579" ht="15" x14ac:dyDescent="0.25"/>
    <row r="8580" ht="15" x14ac:dyDescent="0.25"/>
    <row r="8581" ht="15" x14ac:dyDescent="0.25"/>
    <row r="8582" ht="15" x14ac:dyDescent="0.25"/>
    <row r="8583" ht="15" x14ac:dyDescent="0.25"/>
    <row r="8584" ht="15" x14ac:dyDescent="0.25"/>
    <row r="8585" ht="15" x14ac:dyDescent="0.25"/>
    <row r="8586" ht="15" x14ac:dyDescent="0.25"/>
    <row r="8587" ht="15" x14ac:dyDescent="0.25"/>
    <row r="8588" ht="15" x14ac:dyDescent="0.25"/>
    <row r="8589" ht="15" x14ac:dyDescent="0.25"/>
    <row r="8590" ht="15" x14ac:dyDescent="0.25"/>
    <row r="8591" ht="15" x14ac:dyDescent="0.25"/>
    <row r="8592" ht="15" x14ac:dyDescent="0.25"/>
    <row r="8593" ht="15" x14ac:dyDescent="0.25"/>
    <row r="8594" ht="15" x14ac:dyDescent="0.25"/>
    <row r="8595" ht="15" x14ac:dyDescent="0.25"/>
    <row r="8596" ht="15" x14ac:dyDescent="0.25"/>
    <row r="8597" ht="15" x14ac:dyDescent="0.25"/>
    <row r="8598" ht="15" x14ac:dyDescent="0.25"/>
    <row r="8599" ht="15" x14ac:dyDescent="0.25"/>
    <row r="8600" ht="15" x14ac:dyDescent="0.25"/>
    <row r="8601" ht="15" x14ac:dyDescent="0.25"/>
    <row r="8602" ht="15" x14ac:dyDescent="0.25"/>
    <row r="8603" ht="15" x14ac:dyDescent="0.25"/>
    <row r="8604" ht="15" x14ac:dyDescent="0.25"/>
    <row r="8605" ht="15" x14ac:dyDescent="0.25"/>
    <row r="8606" ht="15" x14ac:dyDescent="0.25"/>
    <row r="8607" ht="15" x14ac:dyDescent="0.25"/>
    <row r="8608" ht="15" x14ac:dyDescent="0.25"/>
    <row r="8609" ht="15" x14ac:dyDescent="0.25"/>
    <row r="8610" ht="15" x14ac:dyDescent="0.25"/>
    <row r="8611" ht="15" x14ac:dyDescent="0.25"/>
    <row r="8612" ht="15" x14ac:dyDescent="0.25"/>
    <row r="8613" ht="15" x14ac:dyDescent="0.25"/>
    <row r="8614" ht="15" x14ac:dyDescent="0.25"/>
    <row r="8615" ht="15" x14ac:dyDescent="0.25"/>
    <row r="8616" ht="15" x14ac:dyDescent="0.25"/>
    <row r="8617" ht="15" x14ac:dyDescent="0.25"/>
    <row r="8618" ht="15" x14ac:dyDescent="0.25"/>
    <row r="8619" ht="15" x14ac:dyDescent="0.25"/>
    <row r="8620" ht="15" x14ac:dyDescent="0.25"/>
    <row r="8621" ht="15" x14ac:dyDescent="0.25"/>
    <row r="8622" ht="15" x14ac:dyDescent="0.25"/>
    <row r="8623" ht="15" x14ac:dyDescent="0.25"/>
    <row r="8624" ht="15" x14ac:dyDescent="0.25"/>
    <row r="8625" ht="15" x14ac:dyDescent="0.25"/>
    <row r="8626" ht="15" x14ac:dyDescent="0.25"/>
    <row r="8627" ht="15" x14ac:dyDescent="0.25"/>
    <row r="8628" ht="15" x14ac:dyDescent="0.25"/>
    <row r="8629" ht="15" x14ac:dyDescent="0.25"/>
    <row r="8630" ht="15" x14ac:dyDescent="0.25"/>
    <row r="8631" ht="15" x14ac:dyDescent="0.25"/>
    <row r="8632" ht="15" x14ac:dyDescent="0.25"/>
    <row r="8633" ht="15" x14ac:dyDescent="0.25"/>
    <row r="8634" ht="15" x14ac:dyDescent="0.25"/>
    <row r="8635" ht="15" x14ac:dyDescent="0.25"/>
    <row r="8636" ht="15" x14ac:dyDescent="0.25"/>
    <row r="8637" ht="15" x14ac:dyDescent="0.25"/>
    <row r="8638" ht="15" x14ac:dyDescent="0.25"/>
    <row r="8639" ht="15" x14ac:dyDescent="0.25"/>
    <row r="8640" ht="15" x14ac:dyDescent="0.25"/>
    <row r="8641" ht="15" x14ac:dyDescent="0.25"/>
    <row r="8642" ht="15" x14ac:dyDescent="0.25"/>
    <row r="8643" ht="15" x14ac:dyDescent="0.25"/>
    <row r="8644" ht="15" x14ac:dyDescent="0.25"/>
    <row r="8645" ht="15" x14ac:dyDescent="0.25"/>
    <row r="8646" ht="15" x14ac:dyDescent="0.25"/>
    <row r="8647" ht="15" x14ac:dyDescent="0.25"/>
    <row r="8648" ht="15" x14ac:dyDescent="0.25"/>
    <row r="8649" ht="15" x14ac:dyDescent="0.25"/>
    <row r="8650" ht="15" x14ac:dyDescent="0.25"/>
    <row r="8651" ht="15" x14ac:dyDescent="0.25"/>
    <row r="8652" ht="15" x14ac:dyDescent="0.25"/>
    <row r="8653" ht="15" x14ac:dyDescent="0.25"/>
    <row r="8654" ht="15" x14ac:dyDescent="0.25"/>
    <row r="8655" ht="15" x14ac:dyDescent="0.25"/>
    <row r="8656" ht="15" x14ac:dyDescent="0.25"/>
    <row r="8657" ht="15" x14ac:dyDescent="0.25"/>
    <row r="8658" ht="15" x14ac:dyDescent="0.25"/>
    <row r="8659" ht="15" x14ac:dyDescent="0.25"/>
    <row r="8660" ht="15" x14ac:dyDescent="0.25"/>
    <row r="8661" ht="15" x14ac:dyDescent="0.25"/>
    <row r="8662" ht="15" x14ac:dyDescent="0.25"/>
    <row r="8663" ht="15" x14ac:dyDescent="0.25"/>
    <row r="8664" ht="15" x14ac:dyDescent="0.25"/>
    <row r="8665" ht="15" x14ac:dyDescent="0.25"/>
    <row r="8666" ht="15" x14ac:dyDescent="0.25"/>
    <row r="8667" ht="15" x14ac:dyDescent="0.25"/>
    <row r="8668" ht="15" x14ac:dyDescent="0.25"/>
    <row r="8669" ht="15" x14ac:dyDescent="0.25"/>
    <row r="8670" ht="15" x14ac:dyDescent="0.25"/>
    <row r="8671" ht="15" x14ac:dyDescent="0.25"/>
    <row r="8672" ht="15" x14ac:dyDescent="0.25"/>
    <row r="8673" ht="15" x14ac:dyDescent="0.25"/>
    <row r="8674" ht="15" x14ac:dyDescent="0.25"/>
    <row r="8675" ht="15" x14ac:dyDescent="0.25"/>
    <row r="8676" ht="15" x14ac:dyDescent="0.25"/>
    <row r="8677" ht="15" x14ac:dyDescent="0.25"/>
    <row r="8678" ht="15" x14ac:dyDescent="0.25"/>
    <row r="8679" ht="15" x14ac:dyDescent="0.25"/>
    <row r="8680" ht="15" x14ac:dyDescent="0.25"/>
    <row r="8681" ht="15" x14ac:dyDescent="0.25"/>
    <row r="8682" ht="15" x14ac:dyDescent="0.25"/>
    <row r="8683" ht="15" x14ac:dyDescent="0.25"/>
    <row r="8684" ht="15" x14ac:dyDescent="0.25"/>
    <row r="8685" ht="15" x14ac:dyDescent="0.25"/>
    <row r="8686" ht="15" x14ac:dyDescent="0.25"/>
    <row r="8687" ht="15" x14ac:dyDescent="0.25"/>
    <row r="8688" ht="15" x14ac:dyDescent="0.25"/>
    <row r="8689" ht="15" x14ac:dyDescent="0.25"/>
    <row r="8690" ht="15" x14ac:dyDescent="0.25"/>
    <row r="8691" ht="15" x14ac:dyDescent="0.25"/>
    <row r="8692" ht="15" x14ac:dyDescent="0.25"/>
    <row r="8693" ht="15" x14ac:dyDescent="0.25"/>
    <row r="8694" ht="15" x14ac:dyDescent="0.25"/>
    <row r="8695" ht="15" x14ac:dyDescent="0.25"/>
    <row r="8696" ht="15" x14ac:dyDescent="0.25"/>
    <row r="8697" ht="15" x14ac:dyDescent="0.25"/>
    <row r="8698" ht="15" x14ac:dyDescent="0.25"/>
    <row r="8699" ht="15" x14ac:dyDescent="0.25"/>
    <row r="8700" ht="15" x14ac:dyDescent="0.25"/>
    <row r="8701" ht="15" x14ac:dyDescent="0.25"/>
    <row r="8702" ht="15" x14ac:dyDescent="0.25"/>
    <row r="8703" ht="15" x14ac:dyDescent="0.25"/>
    <row r="8704" ht="15" x14ac:dyDescent="0.25"/>
    <row r="8705" ht="15" x14ac:dyDescent="0.25"/>
    <row r="8706" ht="15" x14ac:dyDescent="0.25"/>
    <row r="8707" ht="15" x14ac:dyDescent="0.25"/>
    <row r="8708" ht="15" x14ac:dyDescent="0.25"/>
    <row r="8709" ht="15" x14ac:dyDescent="0.25"/>
    <row r="8710" ht="15" x14ac:dyDescent="0.25"/>
    <row r="8711" ht="15" x14ac:dyDescent="0.25"/>
    <row r="8712" ht="15" x14ac:dyDescent="0.25"/>
    <row r="8713" ht="15" x14ac:dyDescent="0.25"/>
    <row r="8714" ht="15" x14ac:dyDescent="0.25"/>
    <row r="8715" ht="15" x14ac:dyDescent="0.25"/>
    <row r="8716" ht="15" x14ac:dyDescent="0.25"/>
    <row r="8717" ht="15" x14ac:dyDescent="0.25"/>
    <row r="8718" ht="15" x14ac:dyDescent="0.25"/>
    <row r="8719" ht="15" x14ac:dyDescent="0.25"/>
    <row r="8720" ht="15" x14ac:dyDescent="0.25"/>
    <row r="8721" ht="15" x14ac:dyDescent="0.25"/>
    <row r="8722" ht="15" x14ac:dyDescent="0.25"/>
    <row r="8723" ht="15" x14ac:dyDescent="0.25"/>
    <row r="8724" ht="15" x14ac:dyDescent="0.25"/>
    <row r="8725" ht="15" x14ac:dyDescent="0.25"/>
    <row r="8726" ht="15" x14ac:dyDescent="0.25"/>
    <row r="8727" ht="15" x14ac:dyDescent="0.25"/>
    <row r="8728" ht="15" x14ac:dyDescent="0.25"/>
    <row r="8729" ht="15" x14ac:dyDescent="0.25"/>
    <row r="8730" ht="15" x14ac:dyDescent="0.25"/>
    <row r="8731" ht="15" x14ac:dyDescent="0.25"/>
    <row r="8732" ht="15" x14ac:dyDescent="0.25"/>
    <row r="8733" ht="15" x14ac:dyDescent="0.25"/>
    <row r="8734" ht="15" x14ac:dyDescent="0.25"/>
    <row r="8735" ht="15" x14ac:dyDescent="0.25"/>
    <row r="8736" ht="15" x14ac:dyDescent="0.25"/>
    <row r="8737" ht="15" x14ac:dyDescent="0.25"/>
    <row r="8738" ht="15" x14ac:dyDescent="0.25"/>
    <row r="8739" ht="15" x14ac:dyDescent="0.25"/>
    <row r="8740" ht="15" x14ac:dyDescent="0.25"/>
    <row r="8741" ht="15" x14ac:dyDescent="0.25"/>
    <row r="8742" ht="15" x14ac:dyDescent="0.25"/>
    <row r="8743" ht="15" x14ac:dyDescent="0.25"/>
    <row r="8744" ht="15" x14ac:dyDescent="0.25"/>
    <row r="8745" ht="15" x14ac:dyDescent="0.25"/>
    <row r="8746" ht="15" x14ac:dyDescent="0.25"/>
    <row r="8747" ht="15" x14ac:dyDescent="0.25"/>
    <row r="8748" ht="15" x14ac:dyDescent="0.25"/>
    <row r="8749" ht="15" x14ac:dyDescent="0.25"/>
    <row r="8750" ht="15" x14ac:dyDescent="0.25"/>
    <row r="8751" ht="15" x14ac:dyDescent="0.25"/>
    <row r="8752" ht="15" x14ac:dyDescent="0.25"/>
    <row r="8753" ht="15" x14ac:dyDescent="0.25"/>
    <row r="8754" ht="15" x14ac:dyDescent="0.25"/>
    <row r="8755" ht="15" x14ac:dyDescent="0.25"/>
    <row r="8756" ht="15" x14ac:dyDescent="0.25"/>
    <row r="8757" ht="15" x14ac:dyDescent="0.25"/>
    <row r="8758" ht="15" x14ac:dyDescent="0.25"/>
    <row r="8759" ht="15" x14ac:dyDescent="0.25"/>
    <row r="8760" ht="15" x14ac:dyDescent="0.25"/>
    <row r="8761" ht="15" x14ac:dyDescent="0.25"/>
    <row r="8762" ht="15" x14ac:dyDescent="0.25"/>
    <row r="8763" ht="15" x14ac:dyDescent="0.25"/>
    <row r="8764" ht="15" x14ac:dyDescent="0.25"/>
    <row r="8765" ht="15" x14ac:dyDescent="0.25"/>
    <row r="8766" ht="15" x14ac:dyDescent="0.25"/>
    <row r="8767" ht="15" x14ac:dyDescent="0.25"/>
    <row r="8768" ht="15" x14ac:dyDescent="0.25"/>
    <row r="8769" ht="15" x14ac:dyDescent="0.25"/>
    <row r="8770" ht="15" x14ac:dyDescent="0.25"/>
    <row r="8771" ht="15" x14ac:dyDescent="0.25"/>
    <row r="8772" ht="15" x14ac:dyDescent="0.25"/>
    <row r="8773" ht="15" x14ac:dyDescent="0.25"/>
    <row r="8774" ht="15" x14ac:dyDescent="0.25"/>
    <row r="8775" ht="15" x14ac:dyDescent="0.25"/>
    <row r="8776" ht="15" x14ac:dyDescent="0.25"/>
    <row r="8777" ht="15" x14ac:dyDescent="0.25"/>
    <row r="8778" ht="15" x14ac:dyDescent="0.25"/>
    <row r="8779" ht="15" x14ac:dyDescent="0.25"/>
    <row r="8780" ht="15" x14ac:dyDescent="0.25"/>
    <row r="8781" ht="15" x14ac:dyDescent="0.25"/>
    <row r="8782" ht="15" x14ac:dyDescent="0.25"/>
    <row r="8783" ht="15" x14ac:dyDescent="0.25"/>
    <row r="8784" ht="15" x14ac:dyDescent="0.25"/>
    <row r="8785" ht="15" x14ac:dyDescent="0.25"/>
    <row r="8786" ht="15" x14ac:dyDescent="0.25"/>
    <row r="8787" ht="15" x14ac:dyDescent="0.25"/>
    <row r="8788" ht="15" x14ac:dyDescent="0.25"/>
    <row r="8789" ht="15" x14ac:dyDescent="0.25"/>
    <row r="8790" ht="15" x14ac:dyDescent="0.25"/>
    <row r="8791" ht="15" x14ac:dyDescent="0.25"/>
    <row r="8792" ht="15" x14ac:dyDescent="0.25"/>
    <row r="8793" ht="15" x14ac:dyDescent="0.25"/>
    <row r="8794" ht="15" x14ac:dyDescent="0.25"/>
    <row r="8795" ht="15" x14ac:dyDescent="0.25"/>
    <row r="8796" ht="15" x14ac:dyDescent="0.25"/>
    <row r="8797" ht="15" x14ac:dyDescent="0.25"/>
    <row r="8798" ht="15" x14ac:dyDescent="0.25"/>
    <row r="8799" ht="15" x14ac:dyDescent="0.25"/>
    <row r="8800" ht="15" x14ac:dyDescent="0.25"/>
    <row r="8801" ht="15" x14ac:dyDescent="0.25"/>
    <row r="8802" ht="15" x14ac:dyDescent="0.25"/>
    <row r="8803" ht="15" x14ac:dyDescent="0.25"/>
    <row r="8804" ht="15" x14ac:dyDescent="0.25"/>
    <row r="8805" ht="15" x14ac:dyDescent="0.25"/>
    <row r="8806" ht="15" x14ac:dyDescent="0.25"/>
    <row r="8807" ht="15" x14ac:dyDescent="0.25"/>
    <row r="8808" ht="15" x14ac:dyDescent="0.25"/>
    <row r="8809" ht="15" x14ac:dyDescent="0.25"/>
    <row r="8810" ht="15" x14ac:dyDescent="0.25"/>
    <row r="8811" ht="15" x14ac:dyDescent="0.25"/>
    <row r="8812" ht="15" x14ac:dyDescent="0.25"/>
    <row r="8813" ht="15" x14ac:dyDescent="0.25"/>
    <row r="8814" ht="15" x14ac:dyDescent="0.25"/>
    <row r="8815" ht="15" x14ac:dyDescent="0.25"/>
    <row r="8816" ht="15" x14ac:dyDescent="0.25"/>
    <row r="8817" ht="15" x14ac:dyDescent="0.25"/>
    <row r="8818" ht="15" x14ac:dyDescent="0.25"/>
    <row r="8819" ht="15" x14ac:dyDescent="0.25"/>
    <row r="8820" ht="15" x14ac:dyDescent="0.25"/>
    <row r="8821" ht="15" x14ac:dyDescent="0.25"/>
    <row r="8822" ht="15" x14ac:dyDescent="0.25"/>
    <row r="8823" ht="15" x14ac:dyDescent="0.25"/>
    <row r="8824" ht="15" x14ac:dyDescent="0.25"/>
    <row r="8825" ht="15" x14ac:dyDescent="0.25"/>
    <row r="8826" ht="15" x14ac:dyDescent="0.25"/>
    <row r="8827" ht="15" x14ac:dyDescent="0.25"/>
    <row r="8828" ht="15" x14ac:dyDescent="0.25"/>
    <row r="8829" ht="15" x14ac:dyDescent="0.25"/>
    <row r="8830" ht="15" x14ac:dyDescent="0.25"/>
    <row r="8831" ht="15" x14ac:dyDescent="0.25"/>
    <row r="8832" ht="15" x14ac:dyDescent="0.25"/>
    <row r="8833" ht="15" x14ac:dyDescent="0.25"/>
    <row r="8834" ht="15" x14ac:dyDescent="0.25"/>
    <row r="8835" ht="15" x14ac:dyDescent="0.25"/>
    <row r="8836" ht="15" x14ac:dyDescent="0.25"/>
    <row r="8837" ht="15" x14ac:dyDescent="0.25"/>
    <row r="8838" ht="15" x14ac:dyDescent="0.25"/>
    <row r="8839" ht="15" x14ac:dyDescent="0.25"/>
    <row r="8840" ht="15" x14ac:dyDescent="0.25"/>
    <row r="8841" ht="15" x14ac:dyDescent="0.25"/>
    <row r="8842" ht="15" x14ac:dyDescent="0.25"/>
    <row r="8843" ht="15" x14ac:dyDescent="0.25"/>
    <row r="8844" ht="15" x14ac:dyDescent="0.25"/>
    <row r="8845" ht="15" x14ac:dyDescent="0.25"/>
    <row r="8846" ht="15" x14ac:dyDescent="0.25"/>
    <row r="8847" ht="15" x14ac:dyDescent="0.25"/>
    <row r="8848" ht="15" x14ac:dyDescent="0.25"/>
    <row r="8849" ht="15" x14ac:dyDescent="0.25"/>
    <row r="8850" ht="15" x14ac:dyDescent="0.25"/>
    <row r="8851" ht="15" x14ac:dyDescent="0.25"/>
    <row r="8852" ht="15" x14ac:dyDescent="0.25"/>
    <row r="8853" ht="15" x14ac:dyDescent="0.25"/>
    <row r="8854" ht="15" x14ac:dyDescent="0.25"/>
    <row r="8855" ht="15" x14ac:dyDescent="0.25"/>
    <row r="8856" ht="15" x14ac:dyDescent="0.25"/>
    <row r="8857" ht="15" x14ac:dyDescent="0.25"/>
    <row r="8858" ht="15" x14ac:dyDescent="0.25"/>
    <row r="8859" ht="15" x14ac:dyDescent="0.25"/>
    <row r="8860" ht="15" x14ac:dyDescent="0.25"/>
    <row r="8861" ht="15" x14ac:dyDescent="0.25"/>
    <row r="8862" ht="15" x14ac:dyDescent="0.25"/>
    <row r="8863" ht="15" x14ac:dyDescent="0.25"/>
    <row r="8864" ht="15" x14ac:dyDescent="0.25"/>
    <row r="8865" ht="15" x14ac:dyDescent="0.25"/>
    <row r="8866" ht="15" x14ac:dyDescent="0.25"/>
    <row r="8867" ht="15" x14ac:dyDescent="0.25"/>
    <row r="8868" ht="15" x14ac:dyDescent="0.25"/>
    <row r="8869" ht="15" x14ac:dyDescent="0.25"/>
    <row r="8870" ht="15" x14ac:dyDescent="0.25"/>
    <row r="8871" ht="15" x14ac:dyDescent="0.25"/>
    <row r="8872" ht="15" x14ac:dyDescent="0.25"/>
    <row r="8873" ht="15" x14ac:dyDescent="0.25"/>
    <row r="8874" ht="15" x14ac:dyDescent="0.25"/>
    <row r="8875" ht="15" x14ac:dyDescent="0.25"/>
    <row r="8876" ht="15" x14ac:dyDescent="0.25"/>
    <row r="8877" ht="15" x14ac:dyDescent="0.25"/>
    <row r="8878" ht="15" x14ac:dyDescent="0.25"/>
    <row r="8879" ht="15" x14ac:dyDescent="0.25"/>
    <row r="8880" ht="15" x14ac:dyDescent="0.25"/>
    <row r="8881" ht="15" x14ac:dyDescent="0.25"/>
    <row r="8882" ht="15" x14ac:dyDescent="0.25"/>
    <row r="8883" ht="15" x14ac:dyDescent="0.25"/>
    <row r="8884" ht="15" x14ac:dyDescent="0.25"/>
    <row r="8885" ht="15" x14ac:dyDescent="0.25"/>
    <row r="8886" ht="15" x14ac:dyDescent="0.25"/>
    <row r="8887" ht="15" x14ac:dyDescent="0.25"/>
    <row r="8888" ht="15" x14ac:dyDescent="0.25"/>
    <row r="8889" ht="15" x14ac:dyDescent="0.25"/>
    <row r="8890" ht="15" x14ac:dyDescent="0.25"/>
    <row r="8891" ht="15" x14ac:dyDescent="0.25"/>
    <row r="8892" ht="15" x14ac:dyDescent="0.25"/>
    <row r="8893" ht="15" x14ac:dyDescent="0.25"/>
    <row r="8894" ht="15" x14ac:dyDescent="0.25"/>
    <row r="8895" ht="15" x14ac:dyDescent="0.25"/>
    <row r="8896" ht="15" x14ac:dyDescent="0.25"/>
    <row r="8897" ht="15" x14ac:dyDescent="0.25"/>
    <row r="8898" ht="15" x14ac:dyDescent="0.25"/>
    <row r="8899" ht="15" x14ac:dyDescent="0.25"/>
    <row r="8900" ht="15" x14ac:dyDescent="0.25"/>
    <row r="8901" ht="15" x14ac:dyDescent="0.25"/>
    <row r="8902" ht="15" x14ac:dyDescent="0.25"/>
    <row r="8903" ht="15" x14ac:dyDescent="0.25"/>
    <row r="8904" ht="15" x14ac:dyDescent="0.25"/>
    <row r="8905" ht="15" x14ac:dyDescent="0.25"/>
    <row r="8906" ht="15" x14ac:dyDescent="0.25"/>
    <row r="8907" ht="15" x14ac:dyDescent="0.25"/>
    <row r="8908" ht="15" x14ac:dyDescent="0.25"/>
    <row r="8909" ht="15" x14ac:dyDescent="0.25"/>
    <row r="8910" ht="15" x14ac:dyDescent="0.25"/>
    <row r="8911" ht="15" x14ac:dyDescent="0.25"/>
    <row r="8912" ht="15" x14ac:dyDescent="0.25"/>
    <row r="8913" ht="15" x14ac:dyDescent="0.25"/>
    <row r="8914" ht="15" x14ac:dyDescent="0.25"/>
    <row r="8915" ht="15" x14ac:dyDescent="0.25"/>
    <row r="8916" ht="15" x14ac:dyDescent="0.25"/>
    <row r="8917" ht="15" x14ac:dyDescent="0.25"/>
    <row r="8918" ht="15" x14ac:dyDescent="0.25"/>
    <row r="8919" ht="15" x14ac:dyDescent="0.25"/>
    <row r="8920" ht="15" x14ac:dyDescent="0.25"/>
    <row r="8921" ht="15" x14ac:dyDescent="0.25"/>
    <row r="8922" ht="15" x14ac:dyDescent="0.25"/>
    <row r="8923" ht="15" x14ac:dyDescent="0.25"/>
    <row r="8924" ht="15" x14ac:dyDescent="0.25"/>
    <row r="8925" ht="15" x14ac:dyDescent="0.25"/>
    <row r="8926" ht="15" x14ac:dyDescent="0.25"/>
    <row r="8927" ht="15" x14ac:dyDescent="0.25"/>
    <row r="8928" ht="15" x14ac:dyDescent="0.25"/>
    <row r="8929" ht="15" x14ac:dyDescent="0.25"/>
    <row r="8930" ht="15" x14ac:dyDescent="0.25"/>
    <row r="8931" ht="15" x14ac:dyDescent="0.25"/>
    <row r="8932" ht="15" x14ac:dyDescent="0.25"/>
    <row r="8933" ht="15" x14ac:dyDescent="0.25"/>
    <row r="8934" ht="15" x14ac:dyDescent="0.25"/>
    <row r="8935" ht="15" x14ac:dyDescent="0.25"/>
    <row r="8936" ht="15" x14ac:dyDescent="0.25"/>
    <row r="8937" ht="15" x14ac:dyDescent="0.25"/>
    <row r="8938" ht="15" x14ac:dyDescent="0.25"/>
    <row r="8939" ht="15" x14ac:dyDescent="0.25"/>
    <row r="8940" ht="15" x14ac:dyDescent="0.25"/>
    <row r="8941" ht="15" x14ac:dyDescent="0.25"/>
    <row r="8942" ht="15" x14ac:dyDescent="0.25"/>
    <row r="8943" ht="15" x14ac:dyDescent="0.25"/>
    <row r="8944" ht="15" x14ac:dyDescent="0.25"/>
    <row r="8945" ht="15" x14ac:dyDescent="0.25"/>
    <row r="8946" ht="15" x14ac:dyDescent="0.25"/>
    <row r="8947" ht="15" x14ac:dyDescent="0.25"/>
    <row r="8948" ht="15" x14ac:dyDescent="0.25"/>
    <row r="8949" ht="15" x14ac:dyDescent="0.25"/>
    <row r="8950" ht="15" x14ac:dyDescent="0.25"/>
    <row r="8951" ht="15" x14ac:dyDescent="0.25"/>
    <row r="8952" ht="15" x14ac:dyDescent="0.25"/>
    <row r="8953" ht="15" x14ac:dyDescent="0.25"/>
    <row r="8954" ht="15" x14ac:dyDescent="0.25"/>
    <row r="8955" ht="15" x14ac:dyDescent="0.25"/>
    <row r="8956" ht="15" x14ac:dyDescent="0.25"/>
    <row r="8957" ht="15" x14ac:dyDescent="0.25"/>
    <row r="8958" ht="15" x14ac:dyDescent="0.25"/>
    <row r="8959" ht="15" x14ac:dyDescent="0.25"/>
    <row r="8960" ht="15" x14ac:dyDescent="0.25"/>
    <row r="8961" ht="15" x14ac:dyDescent="0.25"/>
    <row r="8962" ht="15" x14ac:dyDescent="0.25"/>
    <row r="8963" ht="15" x14ac:dyDescent="0.25"/>
    <row r="8964" ht="15" x14ac:dyDescent="0.25"/>
    <row r="8965" ht="15" x14ac:dyDescent="0.25"/>
    <row r="8966" ht="15" x14ac:dyDescent="0.25"/>
    <row r="8967" ht="15" x14ac:dyDescent="0.25"/>
    <row r="8968" ht="15" x14ac:dyDescent="0.25"/>
    <row r="8969" ht="15" x14ac:dyDescent="0.25"/>
    <row r="8970" ht="15" x14ac:dyDescent="0.25"/>
    <row r="8971" ht="15" x14ac:dyDescent="0.25"/>
    <row r="8972" ht="15" x14ac:dyDescent="0.25"/>
    <row r="8973" ht="15" x14ac:dyDescent="0.25"/>
    <row r="8974" ht="15" x14ac:dyDescent="0.25"/>
    <row r="8975" ht="15" x14ac:dyDescent="0.25"/>
    <row r="8976" ht="15" x14ac:dyDescent="0.25"/>
    <row r="8977" ht="15" x14ac:dyDescent="0.25"/>
    <row r="8978" ht="15" x14ac:dyDescent="0.25"/>
    <row r="8979" ht="15" x14ac:dyDescent="0.25"/>
    <row r="8980" ht="15" x14ac:dyDescent="0.25"/>
    <row r="8981" ht="15" x14ac:dyDescent="0.25"/>
    <row r="8982" ht="15" x14ac:dyDescent="0.25"/>
    <row r="8983" ht="15" x14ac:dyDescent="0.25"/>
    <row r="8984" ht="15" x14ac:dyDescent="0.25"/>
    <row r="8985" ht="15" x14ac:dyDescent="0.25"/>
    <row r="8986" ht="15" x14ac:dyDescent="0.25"/>
    <row r="8987" ht="15" x14ac:dyDescent="0.25"/>
    <row r="8988" ht="15" x14ac:dyDescent="0.25"/>
    <row r="8989" ht="15" x14ac:dyDescent="0.25"/>
    <row r="8990" ht="15" x14ac:dyDescent="0.25"/>
    <row r="8991" ht="15" x14ac:dyDescent="0.25"/>
    <row r="8992" ht="15" x14ac:dyDescent="0.25"/>
    <row r="8993" ht="15" x14ac:dyDescent="0.25"/>
    <row r="8994" ht="15" x14ac:dyDescent="0.25"/>
    <row r="8995" ht="15" x14ac:dyDescent="0.25"/>
    <row r="8996" ht="15" x14ac:dyDescent="0.25"/>
    <row r="8997" ht="15" x14ac:dyDescent="0.25"/>
    <row r="8998" ht="15" x14ac:dyDescent="0.25"/>
    <row r="8999" ht="15" x14ac:dyDescent="0.25"/>
    <row r="9000" ht="15" x14ac:dyDescent="0.25"/>
    <row r="9001" ht="15" x14ac:dyDescent="0.25"/>
    <row r="9002" ht="15" x14ac:dyDescent="0.25"/>
    <row r="9003" ht="15" x14ac:dyDescent="0.25"/>
    <row r="9004" ht="15" x14ac:dyDescent="0.25"/>
    <row r="9005" ht="15" x14ac:dyDescent="0.25"/>
    <row r="9006" ht="15" x14ac:dyDescent="0.25"/>
    <row r="9007" ht="15" x14ac:dyDescent="0.25"/>
    <row r="9008" ht="15" x14ac:dyDescent="0.25"/>
    <row r="9009" ht="15" x14ac:dyDescent="0.25"/>
    <row r="9010" ht="15" x14ac:dyDescent="0.25"/>
    <row r="9011" ht="15" x14ac:dyDescent="0.25"/>
    <row r="9012" ht="15" x14ac:dyDescent="0.25"/>
    <row r="9013" ht="15" x14ac:dyDescent="0.25"/>
    <row r="9014" ht="15" x14ac:dyDescent="0.25"/>
    <row r="9015" ht="15" x14ac:dyDescent="0.25"/>
    <row r="9016" ht="15" x14ac:dyDescent="0.25"/>
    <row r="9017" ht="15" x14ac:dyDescent="0.25"/>
    <row r="9018" ht="15" x14ac:dyDescent="0.25"/>
    <row r="9019" ht="15" x14ac:dyDescent="0.25"/>
    <row r="9020" ht="15" x14ac:dyDescent="0.25"/>
    <row r="9021" ht="15" x14ac:dyDescent="0.25"/>
    <row r="9022" ht="15" x14ac:dyDescent="0.25"/>
    <row r="9023" ht="15" x14ac:dyDescent="0.25"/>
    <row r="9024" ht="15" x14ac:dyDescent="0.25"/>
    <row r="9025" ht="15" x14ac:dyDescent="0.25"/>
    <row r="9026" ht="15" x14ac:dyDescent="0.25"/>
    <row r="9027" ht="15" x14ac:dyDescent="0.25"/>
    <row r="9028" ht="15" x14ac:dyDescent="0.25"/>
    <row r="9029" ht="15" x14ac:dyDescent="0.25"/>
    <row r="9030" ht="15" x14ac:dyDescent="0.25"/>
    <row r="9031" ht="15" x14ac:dyDescent="0.25"/>
    <row r="9032" ht="15" x14ac:dyDescent="0.25"/>
    <row r="9033" ht="15" x14ac:dyDescent="0.25"/>
    <row r="9034" ht="15" x14ac:dyDescent="0.25"/>
    <row r="9035" ht="15" x14ac:dyDescent="0.25"/>
    <row r="9036" ht="15" x14ac:dyDescent="0.25"/>
    <row r="9037" ht="15" x14ac:dyDescent="0.25"/>
    <row r="9038" ht="15" x14ac:dyDescent="0.25"/>
    <row r="9039" ht="15" x14ac:dyDescent="0.25"/>
    <row r="9040" ht="15" x14ac:dyDescent="0.25"/>
    <row r="9041" ht="15" x14ac:dyDescent="0.25"/>
    <row r="9042" ht="15" x14ac:dyDescent="0.25"/>
    <row r="9043" ht="15" x14ac:dyDescent="0.25"/>
    <row r="9044" ht="15" x14ac:dyDescent="0.25"/>
    <row r="9045" ht="15" x14ac:dyDescent="0.25"/>
    <row r="9046" ht="15" x14ac:dyDescent="0.25"/>
    <row r="9047" ht="15" x14ac:dyDescent="0.25"/>
    <row r="9048" ht="15" x14ac:dyDescent="0.25"/>
    <row r="9049" ht="15" x14ac:dyDescent="0.25"/>
    <row r="9050" ht="15" x14ac:dyDescent="0.25"/>
    <row r="9051" ht="15" x14ac:dyDescent="0.25"/>
    <row r="9052" ht="15" x14ac:dyDescent="0.25"/>
    <row r="9053" ht="15" x14ac:dyDescent="0.25"/>
    <row r="9054" ht="15" x14ac:dyDescent="0.25"/>
    <row r="9055" ht="15" x14ac:dyDescent="0.25"/>
    <row r="9056" ht="15" x14ac:dyDescent="0.25"/>
    <row r="9057" ht="15" x14ac:dyDescent="0.25"/>
    <row r="9058" ht="15" x14ac:dyDescent="0.25"/>
    <row r="9059" ht="15" x14ac:dyDescent="0.25"/>
    <row r="9060" ht="15" x14ac:dyDescent="0.25"/>
    <row r="9061" ht="15" x14ac:dyDescent="0.25"/>
    <row r="9062" ht="15" x14ac:dyDescent="0.25"/>
    <row r="9063" ht="15" x14ac:dyDescent="0.25"/>
    <row r="9064" ht="15" x14ac:dyDescent="0.25"/>
    <row r="9065" ht="15" x14ac:dyDescent="0.25"/>
    <row r="9066" ht="15" x14ac:dyDescent="0.25"/>
    <row r="9067" ht="15" x14ac:dyDescent="0.25"/>
    <row r="9068" ht="15" x14ac:dyDescent="0.25"/>
    <row r="9069" ht="15" x14ac:dyDescent="0.25"/>
    <row r="9070" ht="15" x14ac:dyDescent="0.25"/>
    <row r="9071" ht="15" x14ac:dyDescent="0.25"/>
    <row r="9072" ht="15" x14ac:dyDescent="0.25"/>
    <row r="9073" ht="15" x14ac:dyDescent="0.25"/>
    <row r="9074" ht="15" x14ac:dyDescent="0.25"/>
    <row r="9075" ht="15" x14ac:dyDescent="0.25"/>
    <row r="9076" ht="15" x14ac:dyDescent="0.25"/>
    <row r="9077" ht="15" x14ac:dyDescent="0.25"/>
    <row r="9078" ht="15" x14ac:dyDescent="0.25"/>
    <row r="9079" ht="15" x14ac:dyDescent="0.25"/>
    <row r="9080" ht="15" x14ac:dyDescent="0.25"/>
    <row r="9081" ht="15" x14ac:dyDescent="0.25"/>
    <row r="9082" ht="15" x14ac:dyDescent="0.25"/>
    <row r="9083" ht="15" x14ac:dyDescent="0.25"/>
    <row r="9084" ht="15" x14ac:dyDescent="0.25"/>
    <row r="9085" ht="15" x14ac:dyDescent="0.25"/>
    <row r="9086" ht="15" x14ac:dyDescent="0.25"/>
    <row r="9087" ht="15" x14ac:dyDescent="0.25"/>
    <row r="9088" ht="15" x14ac:dyDescent="0.25"/>
    <row r="9089" ht="15" x14ac:dyDescent="0.25"/>
    <row r="9090" ht="15" x14ac:dyDescent="0.25"/>
    <row r="9091" ht="15" x14ac:dyDescent="0.25"/>
    <row r="9092" ht="15" x14ac:dyDescent="0.25"/>
    <row r="9093" ht="15" x14ac:dyDescent="0.25"/>
    <row r="9094" ht="15" x14ac:dyDescent="0.25"/>
    <row r="9095" ht="15" x14ac:dyDescent="0.25"/>
    <row r="9096" ht="15" x14ac:dyDescent="0.25"/>
    <row r="9097" ht="15" x14ac:dyDescent="0.25"/>
    <row r="9098" ht="15" x14ac:dyDescent="0.25"/>
    <row r="9099" ht="15" x14ac:dyDescent="0.25"/>
    <row r="9100" ht="15" x14ac:dyDescent="0.25"/>
    <row r="9101" ht="15" x14ac:dyDescent="0.25"/>
    <row r="9102" ht="15" x14ac:dyDescent="0.25"/>
    <row r="9103" ht="15" x14ac:dyDescent="0.25"/>
    <row r="9104" ht="15" x14ac:dyDescent="0.25"/>
    <row r="9105" ht="15" x14ac:dyDescent="0.25"/>
    <row r="9106" ht="15" x14ac:dyDescent="0.25"/>
    <row r="9107" ht="15" x14ac:dyDescent="0.25"/>
    <row r="9108" ht="15" x14ac:dyDescent="0.25"/>
    <row r="9109" ht="15" x14ac:dyDescent="0.25"/>
    <row r="9110" ht="15" x14ac:dyDescent="0.25"/>
    <row r="9111" ht="15" x14ac:dyDescent="0.25"/>
    <row r="9112" ht="15" x14ac:dyDescent="0.25"/>
    <row r="9113" ht="15" x14ac:dyDescent="0.25"/>
    <row r="9114" ht="15" x14ac:dyDescent="0.25"/>
    <row r="9115" ht="15" x14ac:dyDescent="0.25"/>
    <row r="9116" ht="15" x14ac:dyDescent="0.25"/>
    <row r="9117" ht="15" x14ac:dyDescent="0.25"/>
    <row r="9118" ht="15" x14ac:dyDescent="0.25"/>
    <row r="9119" ht="15" x14ac:dyDescent="0.25"/>
    <row r="9120" ht="15" x14ac:dyDescent="0.25"/>
    <row r="9121" ht="15" x14ac:dyDescent="0.25"/>
    <row r="9122" ht="15" x14ac:dyDescent="0.25"/>
    <row r="9123" ht="15" x14ac:dyDescent="0.25"/>
    <row r="9124" ht="15" x14ac:dyDescent="0.25"/>
    <row r="9125" ht="15" x14ac:dyDescent="0.25"/>
    <row r="9126" ht="15" x14ac:dyDescent="0.25"/>
    <row r="9127" ht="15" x14ac:dyDescent="0.25"/>
    <row r="9128" ht="15" x14ac:dyDescent="0.25"/>
    <row r="9129" ht="15" x14ac:dyDescent="0.25"/>
    <row r="9130" ht="15" x14ac:dyDescent="0.25"/>
    <row r="9131" ht="15" x14ac:dyDescent="0.25"/>
    <row r="9132" ht="15" x14ac:dyDescent="0.25"/>
    <row r="9133" ht="15" x14ac:dyDescent="0.25"/>
    <row r="9134" ht="15" x14ac:dyDescent="0.25"/>
    <row r="9135" ht="15" x14ac:dyDescent="0.25"/>
    <row r="9136" ht="15" x14ac:dyDescent="0.25"/>
    <row r="9137" ht="15" x14ac:dyDescent="0.25"/>
    <row r="9138" ht="15" x14ac:dyDescent="0.25"/>
    <row r="9139" ht="15" x14ac:dyDescent="0.25"/>
    <row r="9140" ht="15" x14ac:dyDescent="0.25"/>
    <row r="9141" ht="15" x14ac:dyDescent="0.25"/>
    <row r="9142" ht="15" x14ac:dyDescent="0.25"/>
    <row r="9143" ht="15" x14ac:dyDescent="0.25"/>
    <row r="9144" ht="15" x14ac:dyDescent="0.25"/>
    <row r="9145" ht="15" x14ac:dyDescent="0.25"/>
    <row r="9146" ht="15" x14ac:dyDescent="0.25"/>
    <row r="9147" ht="15" x14ac:dyDescent="0.25"/>
    <row r="9148" ht="15" x14ac:dyDescent="0.25"/>
    <row r="9149" ht="15" x14ac:dyDescent="0.25"/>
    <row r="9150" ht="15" x14ac:dyDescent="0.25"/>
    <row r="9151" ht="15" x14ac:dyDescent="0.25"/>
    <row r="9152" ht="15" x14ac:dyDescent="0.25"/>
    <row r="9153" ht="15" x14ac:dyDescent="0.25"/>
    <row r="9154" ht="15" x14ac:dyDescent="0.25"/>
    <row r="9155" ht="15" x14ac:dyDescent="0.25"/>
    <row r="9156" ht="15" x14ac:dyDescent="0.25"/>
    <row r="9157" ht="15" x14ac:dyDescent="0.25"/>
    <row r="9158" ht="15" x14ac:dyDescent="0.25"/>
    <row r="9159" ht="15" x14ac:dyDescent="0.25"/>
    <row r="9160" ht="15" x14ac:dyDescent="0.25"/>
    <row r="9161" ht="15" x14ac:dyDescent="0.25"/>
    <row r="9162" ht="15" x14ac:dyDescent="0.25"/>
    <row r="9163" ht="15" x14ac:dyDescent="0.25"/>
    <row r="9164" ht="15" x14ac:dyDescent="0.25"/>
    <row r="9165" ht="15" x14ac:dyDescent="0.25"/>
    <row r="9166" ht="15" x14ac:dyDescent="0.25"/>
    <row r="9167" ht="15" x14ac:dyDescent="0.25"/>
    <row r="9168" ht="15" x14ac:dyDescent="0.25"/>
    <row r="9169" ht="15" x14ac:dyDescent="0.25"/>
    <row r="9170" ht="15" x14ac:dyDescent="0.25"/>
    <row r="9171" ht="15" x14ac:dyDescent="0.25"/>
    <row r="9172" ht="15" x14ac:dyDescent="0.25"/>
    <row r="9173" ht="15" x14ac:dyDescent="0.25"/>
    <row r="9174" ht="15" x14ac:dyDescent="0.25"/>
    <row r="9175" ht="15" x14ac:dyDescent="0.25"/>
    <row r="9176" ht="15" x14ac:dyDescent="0.25"/>
    <row r="9177" ht="15" x14ac:dyDescent="0.25"/>
    <row r="9178" ht="15" x14ac:dyDescent="0.25"/>
    <row r="9179" ht="15" x14ac:dyDescent="0.25"/>
    <row r="9180" ht="15" x14ac:dyDescent="0.25"/>
    <row r="9181" ht="15" x14ac:dyDescent="0.25"/>
    <row r="9182" ht="15" x14ac:dyDescent="0.25"/>
    <row r="9183" ht="15" x14ac:dyDescent="0.25"/>
    <row r="9184" ht="15" x14ac:dyDescent="0.25"/>
    <row r="9185" ht="15" x14ac:dyDescent="0.25"/>
    <row r="9186" ht="15" x14ac:dyDescent="0.25"/>
    <row r="9187" ht="15" x14ac:dyDescent="0.25"/>
    <row r="9188" ht="15" x14ac:dyDescent="0.25"/>
    <row r="9189" ht="15" x14ac:dyDescent="0.25"/>
    <row r="9190" ht="15" x14ac:dyDescent="0.25"/>
    <row r="9191" ht="15" x14ac:dyDescent="0.25"/>
    <row r="9192" ht="15" x14ac:dyDescent="0.25"/>
    <row r="9193" ht="15" x14ac:dyDescent="0.25"/>
    <row r="9194" ht="15" x14ac:dyDescent="0.25"/>
    <row r="9195" ht="15" x14ac:dyDescent="0.25"/>
    <row r="9196" ht="15" x14ac:dyDescent="0.25"/>
    <row r="9197" ht="15" x14ac:dyDescent="0.25"/>
    <row r="9198" ht="15" x14ac:dyDescent="0.25"/>
    <row r="9199" ht="15" x14ac:dyDescent="0.25"/>
    <row r="9200" ht="15" x14ac:dyDescent="0.25"/>
    <row r="9201" ht="15" x14ac:dyDescent="0.25"/>
    <row r="9202" ht="15" x14ac:dyDescent="0.25"/>
    <row r="9203" ht="15" x14ac:dyDescent="0.25"/>
    <row r="9204" ht="15" x14ac:dyDescent="0.25"/>
    <row r="9205" ht="15" x14ac:dyDescent="0.25"/>
    <row r="9206" ht="15" x14ac:dyDescent="0.25"/>
    <row r="9207" ht="15" x14ac:dyDescent="0.25"/>
    <row r="9208" ht="15" x14ac:dyDescent="0.25"/>
    <row r="9209" ht="15" x14ac:dyDescent="0.25"/>
    <row r="9210" ht="15" x14ac:dyDescent="0.25"/>
    <row r="9211" ht="15" x14ac:dyDescent="0.25"/>
    <row r="9212" ht="15" x14ac:dyDescent="0.25"/>
    <row r="9213" ht="15" x14ac:dyDescent="0.25"/>
    <row r="9214" ht="15" x14ac:dyDescent="0.25"/>
    <row r="9215" ht="15" x14ac:dyDescent="0.25"/>
    <row r="9216" ht="15" x14ac:dyDescent="0.25"/>
    <row r="9217" ht="15" x14ac:dyDescent="0.25"/>
    <row r="9218" ht="15" x14ac:dyDescent="0.25"/>
    <row r="9219" ht="15" x14ac:dyDescent="0.25"/>
    <row r="9220" ht="15" x14ac:dyDescent="0.25"/>
    <row r="9221" ht="15" x14ac:dyDescent="0.25"/>
    <row r="9222" ht="15" x14ac:dyDescent="0.25"/>
    <row r="9223" ht="15" x14ac:dyDescent="0.25"/>
    <row r="9224" ht="15" x14ac:dyDescent="0.25"/>
    <row r="9225" ht="15" x14ac:dyDescent="0.25"/>
    <row r="9226" ht="15" x14ac:dyDescent="0.25"/>
    <row r="9227" ht="15" x14ac:dyDescent="0.25"/>
    <row r="9228" ht="15" x14ac:dyDescent="0.25"/>
    <row r="9229" ht="15" x14ac:dyDescent="0.25"/>
    <row r="9230" ht="15" x14ac:dyDescent="0.25"/>
    <row r="9231" ht="15" x14ac:dyDescent="0.25"/>
    <row r="9232" ht="15" x14ac:dyDescent="0.25"/>
    <row r="9233" ht="15" x14ac:dyDescent="0.25"/>
    <row r="9234" ht="15" x14ac:dyDescent="0.25"/>
    <row r="9235" ht="15" x14ac:dyDescent="0.25"/>
    <row r="9236" ht="15" x14ac:dyDescent="0.25"/>
    <row r="9237" ht="15" x14ac:dyDescent="0.25"/>
    <row r="9238" ht="15" x14ac:dyDescent="0.25"/>
    <row r="9239" ht="15" x14ac:dyDescent="0.25"/>
    <row r="9240" ht="15" x14ac:dyDescent="0.25"/>
    <row r="9241" ht="15" x14ac:dyDescent="0.25"/>
    <row r="9242" ht="15" x14ac:dyDescent="0.25"/>
    <row r="9243" ht="15" x14ac:dyDescent="0.25"/>
    <row r="9244" ht="15" x14ac:dyDescent="0.25"/>
    <row r="9245" ht="15" x14ac:dyDescent="0.25"/>
    <row r="9246" ht="15" x14ac:dyDescent="0.25"/>
    <row r="9247" ht="15" x14ac:dyDescent="0.25"/>
    <row r="9248" ht="15" x14ac:dyDescent="0.25"/>
    <row r="9249" ht="15" x14ac:dyDescent="0.25"/>
    <row r="9250" ht="15" x14ac:dyDescent="0.25"/>
    <row r="9251" ht="15" x14ac:dyDescent="0.25"/>
    <row r="9252" ht="15" x14ac:dyDescent="0.25"/>
    <row r="9253" ht="15" x14ac:dyDescent="0.25"/>
    <row r="9254" ht="15" x14ac:dyDescent="0.25"/>
    <row r="9255" ht="15" x14ac:dyDescent="0.25"/>
    <row r="9256" ht="15" x14ac:dyDescent="0.25"/>
    <row r="9257" ht="15" x14ac:dyDescent="0.25"/>
    <row r="9258" ht="15" x14ac:dyDescent="0.25"/>
    <row r="9259" ht="15" x14ac:dyDescent="0.25"/>
    <row r="9260" ht="15" x14ac:dyDescent="0.25"/>
    <row r="9261" ht="15" x14ac:dyDescent="0.25"/>
    <row r="9262" ht="15" x14ac:dyDescent="0.25"/>
    <row r="9263" ht="15" x14ac:dyDescent="0.25"/>
    <row r="9264" ht="15" x14ac:dyDescent="0.25"/>
    <row r="9265" ht="15" x14ac:dyDescent="0.25"/>
    <row r="9266" ht="15" x14ac:dyDescent="0.25"/>
    <row r="9267" ht="15" x14ac:dyDescent="0.25"/>
    <row r="9268" ht="15" x14ac:dyDescent="0.25"/>
    <row r="9269" ht="15" x14ac:dyDescent="0.25"/>
    <row r="9270" ht="15" x14ac:dyDescent="0.25"/>
    <row r="9271" ht="15" x14ac:dyDescent="0.25"/>
    <row r="9272" ht="15" x14ac:dyDescent="0.25"/>
    <row r="9273" ht="15" x14ac:dyDescent="0.25"/>
    <row r="9274" ht="15" x14ac:dyDescent="0.25"/>
    <row r="9275" ht="15" x14ac:dyDescent="0.25"/>
    <row r="9276" ht="15" x14ac:dyDescent="0.25"/>
    <row r="9277" ht="15" x14ac:dyDescent="0.25"/>
    <row r="9278" ht="15" x14ac:dyDescent="0.25"/>
    <row r="9279" ht="15" x14ac:dyDescent="0.25"/>
    <row r="9280" ht="15" x14ac:dyDescent="0.25"/>
    <row r="9281" ht="15" x14ac:dyDescent="0.25"/>
    <row r="9282" ht="15" x14ac:dyDescent="0.25"/>
    <row r="9283" ht="15" x14ac:dyDescent="0.25"/>
    <row r="9284" ht="15" x14ac:dyDescent="0.25"/>
    <row r="9285" ht="15" x14ac:dyDescent="0.25"/>
    <row r="9286" ht="15" x14ac:dyDescent="0.25"/>
    <row r="9287" ht="15" x14ac:dyDescent="0.25"/>
    <row r="9288" ht="15" x14ac:dyDescent="0.25"/>
    <row r="9289" ht="15" x14ac:dyDescent="0.25"/>
    <row r="9290" ht="15" x14ac:dyDescent="0.25"/>
    <row r="9291" ht="15" x14ac:dyDescent="0.25"/>
    <row r="9292" ht="15" x14ac:dyDescent="0.25"/>
    <row r="9293" ht="15" x14ac:dyDescent="0.25"/>
    <row r="9294" ht="15" x14ac:dyDescent="0.25"/>
    <row r="9295" ht="15" x14ac:dyDescent="0.25"/>
    <row r="9296" ht="15" x14ac:dyDescent="0.25"/>
    <row r="9297" ht="15" x14ac:dyDescent="0.25"/>
    <row r="9298" ht="15" x14ac:dyDescent="0.25"/>
    <row r="9299" ht="15" x14ac:dyDescent="0.25"/>
    <row r="9300" ht="15" x14ac:dyDescent="0.25"/>
    <row r="9301" ht="15" x14ac:dyDescent="0.25"/>
    <row r="9302" ht="15" x14ac:dyDescent="0.25"/>
    <row r="9303" ht="15" x14ac:dyDescent="0.25"/>
    <row r="9304" ht="15" x14ac:dyDescent="0.25"/>
    <row r="9305" ht="15" x14ac:dyDescent="0.25"/>
    <row r="9306" ht="15" x14ac:dyDescent="0.25"/>
    <row r="9307" ht="15" x14ac:dyDescent="0.25"/>
    <row r="9308" ht="15" x14ac:dyDescent="0.25"/>
    <row r="9309" ht="15" x14ac:dyDescent="0.25"/>
    <row r="9310" ht="15" x14ac:dyDescent="0.25"/>
    <row r="9311" ht="15" x14ac:dyDescent="0.25"/>
    <row r="9312" ht="15" x14ac:dyDescent="0.25"/>
    <row r="9313" ht="15" x14ac:dyDescent="0.25"/>
    <row r="9314" ht="15" x14ac:dyDescent="0.25"/>
    <row r="9315" ht="15" x14ac:dyDescent="0.25"/>
    <row r="9316" ht="15" x14ac:dyDescent="0.25"/>
    <row r="9317" ht="15" x14ac:dyDescent="0.25"/>
    <row r="9318" ht="15" x14ac:dyDescent="0.25"/>
    <row r="9319" ht="15" x14ac:dyDescent="0.25"/>
    <row r="9320" ht="15" x14ac:dyDescent="0.25"/>
    <row r="9321" ht="15" x14ac:dyDescent="0.25"/>
    <row r="9322" ht="15" x14ac:dyDescent="0.25"/>
    <row r="9323" ht="15" x14ac:dyDescent="0.25"/>
    <row r="9324" ht="15" x14ac:dyDescent="0.25"/>
    <row r="9325" ht="15" x14ac:dyDescent="0.25"/>
    <row r="9326" ht="15" x14ac:dyDescent="0.25"/>
    <row r="9327" ht="15" x14ac:dyDescent="0.25"/>
    <row r="9328" ht="15" x14ac:dyDescent="0.25"/>
    <row r="9329" ht="15" x14ac:dyDescent="0.25"/>
    <row r="9330" ht="15" x14ac:dyDescent="0.25"/>
    <row r="9331" ht="15" x14ac:dyDescent="0.25"/>
    <row r="9332" ht="15" x14ac:dyDescent="0.25"/>
    <row r="9333" ht="15" x14ac:dyDescent="0.25"/>
    <row r="9334" ht="15" x14ac:dyDescent="0.25"/>
    <row r="9335" ht="15" x14ac:dyDescent="0.25"/>
    <row r="9336" ht="15" x14ac:dyDescent="0.25"/>
    <row r="9337" ht="15" x14ac:dyDescent="0.25"/>
    <row r="9338" ht="15" x14ac:dyDescent="0.25"/>
    <row r="9339" ht="15" x14ac:dyDescent="0.25"/>
    <row r="9340" ht="15" x14ac:dyDescent="0.25"/>
    <row r="9341" ht="15" x14ac:dyDescent="0.25"/>
    <row r="9342" ht="15" x14ac:dyDescent="0.25"/>
    <row r="9343" ht="15" x14ac:dyDescent="0.25"/>
    <row r="9344" ht="15" x14ac:dyDescent="0.25"/>
    <row r="9345" ht="15" x14ac:dyDescent="0.25"/>
    <row r="9346" ht="15" x14ac:dyDescent="0.25"/>
    <row r="9347" ht="15" x14ac:dyDescent="0.25"/>
    <row r="9348" ht="15" x14ac:dyDescent="0.25"/>
    <row r="9349" ht="15" x14ac:dyDescent="0.25"/>
    <row r="9350" ht="15" x14ac:dyDescent="0.25"/>
    <row r="9351" ht="15" x14ac:dyDescent="0.25"/>
    <row r="9352" ht="15" x14ac:dyDescent="0.25"/>
    <row r="9353" ht="15" x14ac:dyDescent="0.25"/>
    <row r="9354" ht="15" x14ac:dyDescent="0.25"/>
    <row r="9355" ht="15" x14ac:dyDescent="0.25"/>
    <row r="9356" ht="15" x14ac:dyDescent="0.25"/>
    <row r="9357" ht="15" x14ac:dyDescent="0.25"/>
    <row r="9358" ht="15" x14ac:dyDescent="0.25"/>
    <row r="9359" ht="15" x14ac:dyDescent="0.25"/>
    <row r="9360" ht="15" x14ac:dyDescent="0.25"/>
    <row r="9361" ht="15" x14ac:dyDescent="0.25"/>
    <row r="9362" ht="15" x14ac:dyDescent="0.25"/>
    <row r="9363" ht="15" x14ac:dyDescent="0.25"/>
    <row r="9364" ht="15" x14ac:dyDescent="0.25"/>
    <row r="9365" ht="15" x14ac:dyDescent="0.25"/>
    <row r="9366" ht="15" x14ac:dyDescent="0.25"/>
    <row r="9367" ht="15" x14ac:dyDescent="0.25"/>
    <row r="9368" ht="15" x14ac:dyDescent="0.25"/>
    <row r="9369" ht="15" x14ac:dyDescent="0.25"/>
    <row r="9370" ht="15" x14ac:dyDescent="0.25"/>
    <row r="9371" ht="15" x14ac:dyDescent="0.25"/>
    <row r="9372" ht="15" x14ac:dyDescent="0.25"/>
    <row r="9373" ht="15" x14ac:dyDescent="0.25"/>
    <row r="9374" ht="15" x14ac:dyDescent="0.25"/>
    <row r="9375" ht="15" x14ac:dyDescent="0.25"/>
    <row r="9376" ht="15" x14ac:dyDescent="0.25"/>
    <row r="9377" ht="15" x14ac:dyDescent="0.25"/>
    <row r="9378" ht="15" x14ac:dyDescent="0.25"/>
    <row r="9379" ht="15" x14ac:dyDescent="0.25"/>
    <row r="9380" ht="15" x14ac:dyDescent="0.25"/>
    <row r="9381" ht="15" x14ac:dyDescent="0.25"/>
    <row r="9382" ht="15" x14ac:dyDescent="0.25"/>
    <row r="9383" ht="15" x14ac:dyDescent="0.25"/>
    <row r="9384" ht="15" x14ac:dyDescent="0.25"/>
    <row r="9385" ht="15" x14ac:dyDescent="0.25"/>
    <row r="9386" ht="15" x14ac:dyDescent="0.25"/>
    <row r="9387" ht="15" x14ac:dyDescent="0.25"/>
    <row r="9388" ht="15" x14ac:dyDescent="0.25"/>
    <row r="9389" ht="15" x14ac:dyDescent="0.25"/>
    <row r="9390" ht="15" x14ac:dyDescent="0.25"/>
    <row r="9391" ht="15" x14ac:dyDescent="0.25"/>
    <row r="9392" ht="15" x14ac:dyDescent="0.25"/>
    <row r="9393" ht="15" x14ac:dyDescent="0.25"/>
    <row r="9394" ht="15" x14ac:dyDescent="0.25"/>
    <row r="9395" ht="15" x14ac:dyDescent="0.25"/>
    <row r="9396" ht="15" x14ac:dyDescent="0.25"/>
    <row r="9397" ht="15" x14ac:dyDescent="0.25"/>
    <row r="9398" ht="15" x14ac:dyDescent="0.25"/>
    <row r="9399" ht="15" x14ac:dyDescent="0.25"/>
    <row r="9400" ht="15" x14ac:dyDescent="0.25"/>
    <row r="9401" ht="15" x14ac:dyDescent="0.25"/>
    <row r="9402" ht="15" x14ac:dyDescent="0.25"/>
    <row r="9403" ht="15" x14ac:dyDescent="0.25"/>
    <row r="9404" ht="15" x14ac:dyDescent="0.25"/>
    <row r="9405" ht="15" x14ac:dyDescent="0.25"/>
    <row r="9406" ht="15" x14ac:dyDescent="0.25"/>
    <row r="9407" ht="15" x14ac:dyDescent="0.25"/>
    <row r="9408" ht="15" x14ac:dyDescent="0.25"/>
    <row r="9409" ht="15" x14ac:dyDescent="0.25"/>
    <row r="9410" ht="15" x14ac:dyDescent="0.25"/>
    <row r="9411" ht="15" x14ac:dyDescent="0.25"/>
    <row r="9412" ht="15" x14ac:dyDescent="0.25"/>
    <row r="9413" ht="15" x14ac:dyDescent="0.25"/>
    <row r="9414" ht="15" x14ac:dyDescent="0.25"/>
    <row r="9415" ht="15" x14ac:dyDescent="0.25"/>
    <row r="9416" ht="15" x14ac:dyDescent="0.25"/>
    <row r="9417" ht="15" x14ac:dyDescent="0.25"/>
    <row r="9418" ht="15" x14ac:dyDescent="0.25"/>
    <row r="9419" ht="15" x14ac:dyDescent="0.25"/>
    <row r="9420" ht="15" x14ac:dyDescent="0.25"/>
    <row r="9421" ht="15" x14ac:dyDescent="0.25"/>
    <row r="9422" ht="15" x14ac:dyDescent="0.25"/>
    <row r="9423" ht="15" x14ac:dyDescent="0.25"/>
    <row r="9424" ht="15" x14ac:dyDescent="0.25"/>
    <row r="9425" ht="15" x14ac:dyDescent="0.25"/>
    <row r="9426" ht="15" x14ac:dyDescent="0.25"/>
    <row r="9427" ht="15" x14ac:dyDescent="0.25"/>
    <row r="9428" ht="15" x14ac:dyDescent="0.25"/>
    <row r="9429" ht="15" x14ac:dyDescent="0.25"/>
    <row r="9430" ht="15" x14ac:dyDescent="0.25"/>
    <row r="9431" ht="15" x14ac:dyDescent="0.25"/>
    <row r="9432" ht="15" x14ac:dyDescent="0.25"/>
    <row r="9433" ht="15" x14ac:dyDescent="0.25"/>
    <row r="9434" ht="15" x14ac:dyDescent="0.25"/>
    <row r="9435" ht="15" x14ac:dyDescent="0.25"/>
    <row r="9436" ht="15" x14ac:dyDescent="0.25"/>
    <row r="9437" ht="15" x14ac:dyDescent="0.25"/>
    <row r="9438" ht="15" x14ac:dyDescent="0.25"/>
    <row r="9439" ht="15" x14ac:dyDescent="0.25"/>
    <row r="9440" ht="15" x14ac:dyDescent="0.25"/>
    <row r="9441" ht="15" x14ac:dyDescent="0.25"/>
    <row r="9442" ht="15" x14ac:dyDescent="0.25"/>
    <row r="9443" ht="15" x14ac:dyDescent="0.25"/>
    <row r="9444" ht="15" x14ac:dyDescent="0.25"/>
    <row r="9445" ht="15" x14ac:dyDescent="0.25"/>
    <row r="9446" ht="15" x14ac:dyDescent="0.25"/>
    <row r="9447" ht="15" x14ac:dyDescent="0.25"/>
    <row r="9448" ht="15" x14ac:dyDescent="0.25"/>
    <row r="9449" ht="15" x14ac:dyDescent="0.25"/>
    <row r="9450" ht="15" x14ac:dyDescent="0.25"/>
    <row r="9451" ht="15" x14ac:dyDescent="0.25"/>
    <row r="9452" ht="15" x14ac:dyDescent="0.25"/>
    <row r="9453" ht="15" x14ac:dyDescent="0.25"/>
    <row r="9454" ht="15" x14ac:dyDescent="0.25"/>
    <row r="9455" ht="15" x14ac:dyDescent="0.25"/>
    <row r="9456" ht="15" x14ac:dyDescent="0.25"/>
    <row r="9457" ht="15" x14ac:dyDescent="0.25"/>
    <row r="9458" ht="15" x14ac:dyDescent="0.25"/>
    <row r="9459" ht="15" x14ac:dyDescent="0.25"/>
    <row r="9460" ht="15" x14ac:dyDescent="0.25"/>
    <row r="9461" ht="15" x14ac:dyDescent="0.25"/>
    <row r="9462" ht="15" x14ac:dyDescent="0.25"/>
    <row r="9463" ht="15" x14ac:dyDescent="0.25"/>
    <row r="9464" ht="15" x14ac:dyDescent="0.25"/>
    <row r="9465" ht="15" x14ac:dyDescent="0.25"/>
    <row r="9466" ht="15" x14ac:dyDescent="0.25"/>
    <row r="9467" ht="15" x14ac:dyDescent="0.25"/>
    <row r="9468" ht="15" x14ac:dyDescent="0.25"/>
    <row r="9469" ht="15" x14ac:dyDescent="0.25"/>
    <row r="9470" ht="15" x14ac:dyDescent="0.25"/>
    <row r="9471" ht="15" x14ac:dyDescent="0.25"/>
    <row r="9472" ht="15" x14ac:dyDescent="0.25"/>
    <row r="9473" ht="15" x14ac:dyDescent="0.25"/>
    <row r="9474" ht="15" x14ac:dyDescent="0.25"/>
    <row r="9475" ht="15" x14ac:dyDescent="0.25"/>
    <row r="9476" ht="15" x14ac:dyDescent="0.25"/>
    <row r="9477" ht="15" x14ac:dyDescent="0.25"/>
    <row r="9478" ht="15" x14ac:dyDescent="0.25"/>
    <row r="9479" ht="15" x14ac:dyDescent="0.25"/>
    <row r="9480" ht="15" x14ac:dyDescent="0.25"/>
    <row r="9481" ht="15" x14ac:dyDescent="0.25"/>
    <row r="9482" ht="15" x14ac:dyDescent="0.25"/>
    <row r="9483" ht="15" x14ac:dyDescent="0.25"/>
    <row r="9484" ht="15" x14ac:dyDescent="0.25"/>
    <row r="9485" ht="15" x14ac:dyDescent="0.25"/>
    <row r="9486" ht="15" x14ac:dyDescent="0.25"/>
    <row r="9487" ht="15" x14ac:dyDescent="0.25"/>
    <row r="9488" ht="15" x14ac:dyDescent="0.25"/>
    <row r="9489" ht="15" x14ac:dyDescent="0.25"/>
    <row r="9490" ht="15" x14ac:dyDescent="0.25"/>
    <row r="9491" ht="15" x14ac:dyDescent="0.25"/>
    <row r="9492" ht="15" x14ac:dyDescent="0.25"/>
    <row r="9493" ht="15" x14ac:dyDescent="0.25"/>
    <row r="9494" ht="15" x14ac:dyDescent="0.25"/>
    <row r="9495" ht="15" x14ac:dyDescent="0.25"/>
    <row r="9496" ht="15" x14ac:dyDescent="0.25"/>
    <row r="9497" ht="15" x14ac:dyDescent="0.25"/>
    <row r="9498" ht="15" x14ac:dyDescent="0.25"/>
    <row r="9499" ht="15" x14ac:dyDescent="0.25"/>
    <row r="9500" ht="15" x14ac:dyDescent="0.25"/>
    <row r="9501" ht="15" x14ac:dyDescent="0.25"/>
    <row r="9502" ht="15" x14ac:dyDescent="0.25"/>
    <row r="9503" ht="15" x14ac:dyDescent="0.25"/>
    <row r="9504" ht="15" x14ac:dyDescent="0.25"/>
    <row r="9505" ht="15" x14ac:dyDescent="0.25"/>
    <row r="9506" ht="15" x14ac:dyDescent="0.25"/>
    <row r="9507" ht="15" x14ac:dyDescent="0.25"/>
    <row r="9508" ht="15" x14ac:dyDescent="0.25"/>
    <row r="9509" ht="15" x14ac:dyDescent="0.25"/>
    <row r="9510" ht="15" x14ac:dyDescent="0.25"/>
    <row r="9511" ht="15" x14ac:dyDescent="0.25"/>
    <row r="9512" ht="15" x14ac:dyDescent="0.25"/>
    <row r="9513" ht="15" x14ac:dyDescent="0.25"/>
    <row r="9514" ht="15" x14ac:dyDescent="0.25"/>
    <row r="9515" ht="15" x14ac:dyDescent="0.25"/>
    <row r="9516" ht="15" x14ac:dyDescent="0.25"/>
    <row r="9517" ht="15" x14ac:dyDescent="0.25"/>
    <row r="9518" ht="15" x14ac:dyDescent="0.25"/>
    <row r="9519" ht="15" x14ac:dyDescent="0.25"/>
    <row r="9520" ht="15" x14ac:dyDescent="0.25"/>
    <row r="9521" ht="15" x14ac:dyDescent="0.25"/>
    <row r="9522" ht="15" x14ac:dyDescent="0.25"/>
    <row r="9523" ht="15" x14ac:dyDescent="0.25"/>
    <row r="9524" ht="15" x14ac:dyDescent="0.25"/>
    <row r="9525" ht="15" x14ac:dyDescent="0.25"/>
    <row r="9526" ht="15" x14ac:dyDescent="0.25"/>
    <row r="9527" ht="15" x14ac:dyDescent="0.25"/>
    <row r="9528" ht="15" x14ac:dyDescent="0.25"/>
    <row r="9529" ht="15" x14ac:dyDescent="0.25"/>
    <row r="9530" ht="15" x14ac:dyDescent="0.25"/>
    <row r="9531" ht="15" x14ac:dyDescent="0.25"/>
    <row r="9532" ht="15" x14ac:dyDescent="0.25"/>
    <row r="9533" ht="15" x14ac:dyDescent="0.25"/>
    <row r="9534" ht="15" x14ac:dyDescent="0.25"/>
    <row r="9535" ht="15" x14ac:dyDescent="0.25"/>
    <row r="9536" ht="15" x14ac:dyDescent="0.25"/>
    <row r="9537" ht="15" x14ac:dyDescent="0.25"/>
    <row r="9538" ht="15" x14ac:dyDescent="0.25"/>
    <row r="9539" ht="15" x14ac:dyDescent="0.25"/>
    <row r="9540" ht="15" x14ac:dyDescent="0.25"/>
    <row r="9541" ht="15" x14ac:dyDescent="0.25"/>
    <row r="9542" ht="15" x14ac:dyDescent="0.25"/>
    <row r="9543" ht="15" x14ac:dyDescent="0.25"/>
    <row r="9544" ht="15" x14ac:dyDescent="0.25"/>
    <row r="9545" ht="15" x14ac:dyDescent="0.25"/>
    <row r="9546" ht="15" x14ac:dyDescent="0.25"/>
    <row r="9547" ht="15" x14ac:dyDescent="0.25"/>
    <row r="9548" ht="15" x14ac:dyDescent="0.25"/>
    <row r="9549" ht="15" x14ac:dyDescent="0.25"/>
    <row r="9550" ht="15" x14ac:dyDescent="0.25"/>
    <row r="9551" ht="15" x14ac:dyDescent="0.25"/>
    <row r="9552" ht="15" x14ac:dyDescent="0.25"/>
    <row r="9553" ht="15" x14ac:dyDescent="0.25"/>
    <row r="9554" ht="15" x14ac:dyDescent="0.25"/>
    <row r="9555" ht="15" x14ac:dyDescent="0.25"/>
    <row r="9556" ht="15" x14ac:dyDescent="0.25"/>
    <row r="9557" ht="15" x14ac:dyDescent="0.25"/>
    <row r="9558" ht="15" x14ac:dyDescent="0.25"/>
    <row r="9559" ht="15" x14ac:dyDescent="0.25"/>
    <row r="9560" ht="15" x14ac:dyDescent="0.25"/>
    <row r="9561" ht="15" x14ac:dyDescent="0.25"/>
    <row r="9562" ht="15" x14ac:dyDescent="0.25"/>
    <row r="9563" ht="15" x14ac:dyDescent="0.25"/>
    <row r="9564" ht="15" x14ac:dyDescent="0.25"/>
    <row r="9565" ht="15" x14ac:dyDescent="0.25"/>
    <row r="9566" ht="15" x14ac:dyDescent="0.25"/>
    <row r="9567" ht="15" x14ac:dyDescent="0.25"/>
    <row r="9568" ht="15" x14ac:dyDescent="0.25"/>
    <row r="9569" ht="15" x14ac:dyDescent="0.25"/>
    <row r="9570" ht="15" x14ac:dyDescent="0.25"/>
    <row r="9571" ht="15" x14ac:dyDescent="0.25"/>
    <row r="9572" ht="15" x14ac:dyDescent="0.25"/>
    <row r="9573" ht="15" x14ac:dyDescent="0.25"/>
    <row r="9574" ht="15" x14ac:dyDescent="0.25"/>
    <row r="9575" ht="15" x14ac:dyDescent="0.25"/>
    <row r="9576" ht="15" x14ac:dyDescent="0.25"/>
    <row r="9577" ht="15" x14ac:dyDescent="0.25"/>
    <row r="9578" ht="15" x14ac:dyDescent="0.25"/>
    <row r="9579" ht="15" x14ac:dyDescent="0.25"/>
    <row r="9580" ht="15" x14ac:dyDescent="0.25"/>
    <row r="9581" ht="15" x14ac:dyDescent="0.25"/>
    <row r="9582" ht="15" x14ac:dyDescent="0.25"/>
    <row r="9583" ht="15" x14ac:dyDescent="0.25"/>
    <row r="9584" ht="15" x14ac:dyDescent="0.25"/>
    <row r="9585" ht="15" x14ac:dyDescent="0.25"/>
    <row r="9586" ht="15" x14ac:dyDescent="0.25"/>
    <row r="9587" ht="15" x14ac:dyDescent="0.25"/>
    <row r="9588" ht="15" x14ac:dyDescent="0.25"/>
    <row r="9589" ht="15" x14ac:dyDescent="0.25"/>
    <row r="9590" ht="15" x14ac:dyDescent="0.25"/>
    <row r="9591" ht="15" x14ac:dyDescent="0.25"/>
    <row r="9592" ht="15" x14ac:dyDescent="0.25"/>
    <row r="9593" ht="15" x14ac:dyDescent="0.25"/>
    <row r="9594" ht="15" x14ac:dyDescent="0.25"/>
    <row r="9595" ht="15" x14ac:dyDescent="0.25"/>
    <row r="9596" ht="15" x14ac:dyDescent="0.25"/>
    <row r="9597" ht="15" x14ac:dyDescent="0.25"/>
    <row r="9598" ht="15" x14ac:dyDescent="0.25"/>
    <row r="9599" ht="15" x14ac:dyDescent="0.25"/>
    <row r="9600" ht="15" x14ac:dyDescent="0.25"/>
    <row r="9601" ht="15" x14ac:dyDescent="0.25"/>
    <row r="9602" ht="15" x14ac:dyDescent="0.25"/>
    <row r="9603" ht="15" x14ac:dyDescent="0.25"/>
    <row r="9604" ht="15" x14ac:dyDescent="0.25"/>
    <row r="9605" ht="15" x14ac:dyDescent="0.25"/>
    <row r="9606" ht="15" x14ac:dyDescent="0.25"/>
    <row r="9607" ht="15" x14ac:dyDescent="0.25"/>
    <row r="9608" ht="15" x14ac:dyDescent="0.25"/>
    <row r="9609" ht="15" x14ac:dyDescent="0.25"/>
    <row r="9610" ht="15" x14ac:dyDescent="0.25"/>
    <row r="9611" ht="15" x14ac:dyDescent="0.25"/>
    <row r="9612" ht="15" x14ac:dyDescent="0.25"/>
    <row r="9613" ht="15" x14ac:dyDescent="0.25"/>
    <row r="9614" ht="15" x14ac:dyDescent="0.25"/>
    <row r="9615" ht="15" x14ac:dyDescent="0.25"/>
    <row r="9616" ht="15" x14ac:dyDescent="0.25"/>
    <row r="9617" ht="15" x14ac:dyDescent="0.25"/>
    <row r="9618" ht="15" x14ac:dyDescent="0.25"/>
    <row r="9619" ht="15" x14ac:dyDescent="0.25"/>
    <row r="9620" ht="15" x14ac:dyDescent="0.25"/>
    <row r="9621" ht="15" x14ac:dyDescent="0.25"/>
    <row r="9622" ht="15" x14ac:dyDescent="0.25"/>
    <row r="9623" ht="15" x14ac:dyDescent="0.25"/>
    <row r="9624" ht="15" x14ac:dyDescent="0.25"/>
    <row r="9625" ht="15" x14ac:dyDescent="0.25"/>
    <row r="9626" ht="15" x14ac:dyDescent="0.25"/>
    <row r="9627" ht="15" x14ac:dyDescent="0.25"/>
    <row r="9628" ht="15" x14ac:dyDescent="0.25"/>
    <row r="9629" ht="15" x14ac:dyDescent="0.25"/>
    <row r="9630" ht="15" x14ac:dyDescent="0.25"/>
    <row r="9631" ht="15" x14ac:dyDescent="0.25"/>
    <row r="9632" ht="15" x14ac:dyDescent="0.25"/>
    <row r="9633" ht="15" x14ac:dyDescent="0.25"/>
    <row r="9634" ht="15" x14ac:dyDescent="0.25"/>
    <row r="9635" ht="15" x14ac:dyDescent="0.25"/>
    <row r="9636" ht="15" x14ac:dyDescent="0.25"/>
    <row r="9637" ht="15" x14ac:dyDescent="0.25"/>
    <row r="9638" ht="15" x14ac:dyDescent="0.25"/>
    <row r="9639" ht="15" x14ac:dyDescent="0.25"/>
    <row r="9640" ht="15" x14ac:dyDescent="0.25"/>
    <row r="9641" ht="15" x14ac:dyDescent="0.25"/>
    <row r="9642" ht="15" x14ac:dyDescent="0.25"/>
    <row r="9643" ht="15" x14ac:dyDescent="0.25"/>
    <row r="9644" ht="15" x14ac:dyDescent="0.25"/>
    <row r="9645" ht="15" x14ac:dyDescent="0.25"/>
    <row r="9646" ht="15" x14ac:dyDescent="0.25"/>
    <row r="9647" ht="15" x14ac:dyDescent="0.25"/>
    <row r="9648" ht="15" x14ac:dyDescent="0.25"/>
    <row r="9649" ht="15" x14ac:dyDescent="0.25"/>
    <row r="9650" ht="15" x14ac:dyDescent="0.25"/>
    <row r="9651" ht="15" x14ac:dyDescent="0.25"/>
    <row r="9652" ht="15" x14ac:dyDescent="0.25"/>
    <row r="9653" ht="15" x14ac:dyDescent="0.25"/>
    <row r="9654" ht="15" x14ac:dyDescent="0.25"/>
    <row r="9655" ht="15" x14ac:dyDescent="0.25"/>
    <row r="9656" ht="15" x14ac:dyDescent="0.25"/>
    <row r="9657" ht="15" x14ac:dyDescent="0.25"/>
    <row r="9658" ht="15" x14ac:dyDescent="0.25"/>
    <row r="9659" ht="15" x14ac:dyDescent="0.25"/>
    <row r="9660" ht="15" x14ac:dyDescent="0.25"/>
    <row r="9661" ht="15" x14ac:dyDescent="0.25"/>
    <row r="9662" ht="15" x14ac:dyDescent="0.25"/>
    <row r="9663" ht="15" x14ac:dyDescent="0.25"/>
    <row r="9664" ht="15" x14ac:dyDescent="0.25"/>
    <row r="9665" ht="15" x14ac:dyDescent="0.25"/>
    <row r="9666" ht="15" x14ac:dyDescent="0.25"/>
    <row r="9667" ht="15" x14ac:dyDescent="0.25"/>
    <row r="9668" ht="15" x14ac:dyDescent="0.25"/>
    <row r="9669" ht="15" x14ac:dyDescent="0.25"/>
    <row r="9670" ht="15" x14ac:dyDescent="0.25"/>
    <row r="9671" ht="15" x14ac:dyDescent="0.25"/>
    <row r="9672" ht="15" x14ac:dyDescent="0.25"/>
    <row r="9673" ht="15" x14ac:dyDescent="0.25"/>
    <row r="9674" ht="15" x14ac:dyDescent="0.25"/>
    <row r="9675" ht="15" x14ac:dyDescent="0.25"/>
    <row r="9676" ht="15" x14ac:dyDescent="0.25"/>
    <row r="9677" ht="15" x14ac:dyDescent="0.25"/>
    <row r="9678" ht="15" x14ac:dyDescent="0.25"/>
    <row r="9679" ht="15" x14ac:dyDescent="0.25"/>
    <row r="9680" ht="15" x14ac:dyDescent="0.25"/>
    <row r="9681" ht="15" x14ac:dyDescent="0.25"/>
    <row r="9682" ht="15" x14ac:dyDescent="0.25"/>
    <row r="9683" ht="15" x14ac:dyDescent="0.25"/>
    <row r="9684" ht="15" x14ac:dyDescent="0.25"/>
    <row r="9685" ht="15" x14ac:dyDescent="0.25"/>
    <row r="9686" ht="15" x14ac:dyDescent="0.25"/>
    <row r="9687" ht="15" x14ac:dyDescent="0.25"/>
    <row r="9688" ht="15" x14ac:dyDescent="0.25"/>
    <row r="9689" ht="15" x14ac:dyDescent="0.25"/>
    <row r="9690" ht="15" x14ac:dyDescent="0.25"/>
    <row r="9691" ht="15" x14ac:dyDescent="0.25"/>
    <row r="9692" ht="15" x14ac:dyDescent="0.25"/>
    <row r="9693" ht="15" x14ac:dyDescent="0.25"/>
    <row r="9694" ht="15" x14ac:dyDescent="0.25"/>
    <row r="9695" ht="15" x14ac:dyDescent="0.25"/>
    <row r="9696" ht="15" x14ac:dyDescent="0.25"/>
    <row r="9697" ht="15" x14ac:dyDescent="0.25"/>
    <row r="9698" ht="15" x14ac:dyDescent="0.25"/>
    <row r="9699" ht="15" x14ac:dyDescent="0.25"/>
    <row r="9700" ht="15" x14ac:dyDescent="0.25"/>
    <row r="9701" ht="15" x14ac:dyDescent="0.25"/>
    <row r="9702" ht="15" x14ac:dyDescent="0.25"/>
    <row r="9703" ht="15" x14ac:dyDescent="0.25"/>
    <row r="9704" ht="15" x14ac:dyDescent="0.25"/>
    <row r="9705" ht="15" x14ac:dyDescent="0.25"/>
    <row r="9706" ht="15" x14ac:dyDescent="0.25"/>
    <row r="9707" ht="15" x14ac:dyDescent="0.25"/>
    <row r="9708" ht="15" x14ac:dyDescent="0.25"/>
    <row r="9709" ht="15" x14ac:dyDescent="0.25"/>
    <row r="9710" ht="15" x14ac:dyDescent="0.25"/>
    <row r="9711" ht="15" x14ac:dyDescent="0.25"/>
    <row r="9712" ht="15" x14ac:dyDescent="0.25"/>
    <row r="9713" ht="15" x14ac:dyDescent="0.25"/>
    <row r="9714" ht="15" x14ac:dyDescent="0.25"/>
    <row r="9715" ht="15" x14ac:dyDescent="0.25"/>
    <row r="9716" ht="15" x14ac:dyDescent="0.25"/>
    <row r="9717" ht="15" x14ac:dyDescent="0.25"/>
    <row r="9718" ht="15" x14ac:dyDescent="0.25"/>
    <row r="9719" ht="15" x14ac:dyDescent="0.25"/>
    <row r="9720" ht="15" x14ac:dyDescent="0.25"/>
    <row r="9721" ht="15" x14ac:dyDescent="0.25"/>
    <row r="9722" ht="15" x14ac:dyDescent="0.25"/>
    <row r="9723" ht="15" x14ac:dyDescent="0.25"/>
    <row r="9724" ht="15" x14ac:dyDescent="0.25"/>
    <row r="9725" ht="15" x14ac:dyDescent="0.25"/>
    <row r="9726" ht="15" x14ac:dyDescent="0.25"/>
    <row r="9727" ht="15" x14ac:dyDescent="0.25"/>
    <row r="9728" ht="15" x14ac:dyDescent="0.25"/>
    <row r="9729" ht="15" x14ac:dyDescent="0.25"/>
    <row r="9730" ht="15" x14ac:dyDescent="0.25"/>
    <row r="9731" ht="15" x14ac:dyDescent="0.25"/>
    <row r="9732" ht="15" x14ac:dyDescent="0.25"/>
    <row r="9733" ht="15" x14ac:dyDescent="0.25"/>
    <row r="9734" ht="15" x14ac:dyDescent="0.25"/>
    <row r="9735" ht="15" x14ac:dyDescent="0.25"/>
    <row r="9736" ht="15" x14ac:dyDescent="0.25"/>
    <row r="9737" ht="15" x14ac:dyDescent="0.25"/>
    <row r="9738" ht="15" x14ac:dyDescent="0.25"/>
    <row r="9739" ht="15" x14ac:dyDescent="0.25"/>
    <row r="9740" ht="15" x14ac:dyDescent="0.25"/>
    <row r="9741" ht="15" x14ac:dyDescent="0.25"/>
    <row r="9742" ht="15" x14ac:dyDescent="0.25"/>
    <row r="9743" ht="15" x14ac:dyDescent="0.25"/>
    <row r="9744" ht="15" x14ac:dyDescent="0.25"/>
    <row r="9745" ht="15" x14ac:dyDescent="0.25"/>
    <row r="9746" ht="15" x14ac:dyDescent="0.25"/>
    <row r="9747" ht="15" x14ac:dyDescent="0.25"/>
    <row r="9748" ht="15" x14ac:dyDescent="0.25"/>
    <row r="9749" ht="15" x14ac:dyDescent="0.25"/>
    <row r="9750" ht="15" x14ac:dyDescent="0.25"/>
    <row r="9751" ht="15" x14ac:dyDescent="0.25"/>
    <row r="9752" ht="15" x14ac:dyDescent="0.25"/>
    <row r="9753" ht="15" x14ac:dyDescent="0.25"/>
    <row r="9754" ht="15" x14ac:dyDescent="0.25"/>
    <row r="9755" ht="15" x14ac:dyDescent="0.25"/>
    <row r="9756" ht="15" x14ac:dyDescent="0.25"/>
    <row r="9757" ht="15" x14ac:dyDescent="0.25"/>
    <row r="9758" ht="15" x14ac:dyDescent="0.25"/>
    <row r="9759" ht="15" x14ac:dyDescent="0.25"/>
    <row r="9760" ht="15" x14ac:dyDescent="0.25"/>
    <row r="9761" ht="15" x14ac:dyDescent="0.25"/>
    <row r="9762" ht="15" x14ac:dyDescent="0.25"/>
    <row r="9763" ht="15" x14ac:dyDescent="0.25"/>
    <row r="9764" ht="15" x14ac:dyDescent="0.25"/>
    <row r="9765" ht="15" x14ac:dyDescent="0.25"/>
    <row r="9766" ht="15" x14ac:dyDescent="0.25"/>
    <row r="9767" ht="15" x14ac:dyDescent="0.25"/>
    <row r="9768" ht="15" x14ac:dyDescent="0.25"/>
    <row r="9769" ht="15" x14ac:dyDescent="0.25"/>
    <row r="9770" ht="15" x14ac:dyDescent="0.25"/>
    <row r="9771" ht="15" x14ac:dyDescent="0.25"/>
    <row r="9772" ht="15" x14ac:dyDescent="0.25"/>
    <row r="9773" ht="15" x14ac:dyDescent="0.25"/>
    <row r="9774" ht="15" x14ac:dyDescent="0.25"/>
    <row r="9775" ht="15" x14ac:dyDescent="0.25"/>
    <row r="9776" ht="15" x14ac:dyDescent="0.25"/>
    <row r="9777" ht="15" x14ac:dyDescent="0.25"/>
    <row r="9778" ht="15" x14ac:dyDescent="0.25"/>
    <row r="9779" ht="15" x14ac:dyDescent="0.25"/>
    <row r="9780" ht="15" x14ac:dyDescent="0.25"/>
    <row r="9781" ht="15" x14ac:dyDescent="0.25"/>
    <row r="9782" ht="15" x14ac:dyDescent="0.25"/>
    <row r="9783" ht="15" x14ac:dyDescent="0.25"/>
    <row r="9784" ht="15" x14ac:dyDescent="0.25"/>
    <row r="9785" ht="15" x14ac:dyDescent="0.25"/>
    <row r="9786" ht="15" x14ac:dyDescent="0.25"/>
    <row r="9787" ht="15" x14ac:dyDescent="0.25"/>
    <row r="9788" ht="15" x14ac:dyDescent="0.25"/>
    <row r="9789" ht="15" x14ac:dyDescent="0.25"/>
    <row r="9790" ht="15" x14ac:dyDescent="0.25"/>
    <row r="9791" ht="15" x14ac:dyDescent="0.25"/>
    <row r="9792" ht="15" x14ac:dyDescent="0.25"/>
    <row r="9793" ht="15" x14ac:dyDescent="0.25"/>
    <row r="9794" ht="15" x14ac:dyDescent="0.25"/>
    <row r="9795" ht="15" x14ac:dyDescent="0.25"/>
    <row r="9796" ht="15" x14ac:dyDescent="0.25"/>
    <row r="9797" ht="15" x14ac:dyDescent="0.25"/>
    <row r="9798" ht="15" x14ac:dyDescent="0.25"/>
    <row r="9799" ht="15" x14ac:dyDescent="0.25"/>
    <row r="9800" ht="15" x14ac:dyDescent="0.25"/>
    <row r="9801" ht="15" x14ac:dyDescent="0.25"/>
    <row r="9802" ht="15" x14ac:dyDescent="0.25"/>
    <row r="9803" ht="15" x14ac:dyDescent="0.25"/>
    <row r="9804" ht="15" x14ac:dyDescent="0.25"/>
    <row r="9805" ht="15" x14ac:dyDescent="0.25"/>
    <row r="9806" ht="15" x14ac:dyDescent="0.25"/>
    <row r="9807" ht="15" x14ac:dyDescent="0.25"/>
    <row r="9808" ht="15" x14ac:dyDescent="0.25"/>
    <row r="9809" ht="15" x14ac:dyDescent="0.25"/>
    <row r="9810" ht="15" x14ac:dyDescent="0.25"/>
    <row r="9811" ht="15" x14ac:dyDescent="0.25"/>
    <row r="9812" ht="15" x14ac:dyDescent="0.25"/>
    <row r="9813" ht="15" x14ac:dyDescent="0.25"/>
    <row r="9814" ht="15" x14ac:dyDescent="0.25"/>
    <row r="9815" ht="15" x14ac:dyDescent="0.25"/>
    <row r="9816" ht="15" x14ac:dyDescent="0.25"/>
    <row r="9817" ht="15" x14ac:dyDescent="0.25"/>
    <row r="9818" ht="15" x14ac:dyDescent="0.25"/>
    <row r="9819" ht="15" x14ac:dyDescent="0.25"/>
    <row r="9820" ht="15" x14ac:dyDescent="0.25"/>
    <row r="9821" ht="15" x14ac:dyDescent="0.25"/>
    <row r="9822" ht="15" x14ac:dyDescent="0.25"/>
    <row r="9823" ht="15" x14ac:dyDescent="0.25"/>
    <row r="9824" ht="15" x14ac:dyDescent="0.25"/>
    <row r="9825" ht="15" x14ac:dyDescent="0.25"/>
    <row r="9826" ht="15" x14ac:dyDescent="0.25"/>
    <row r="9827" ht="15" x14ac:dyDescent="0.25"/>
    <row r="9828" ht="15" x14ac:dyDescent="0.25"/>
    <row r="9829" ht="15" x14ac:dyDescent="0.25"/>
    <row r="9830" ht="15" x14ac:dyDescent="0.25"/>
    <row r="9831" ht="15" x14ac:dyDescent="0.25"/>
    <row r="9832" ht="15" x14ac:dyDescent="0.25"/>
    <row r="9833" ht="15" x14ac:dyDescent="0.25"/>
    <row r="9834" ht="15" x14ac:dyDescent="0.25"/>
    <row r="9835" ht="15" x14ac:dyDescent="0.25"/>
    <row r="9836" ht="15" x14ac:dyDescent="0.25"/>
    <row r="9837" ht="15" x14ac:dyDescent="0.25"/>
    <row r="9838" ht="15" x14ac:dyDescent="0.25"/>
    <row r="9839" ht="15" x14ac:dyDescent="0.25"/>
    <row r="9840" ht="15" x14ac:dyDescent="0.25"/>
    <row r="9841" ht="15" x14ac:dyDescent="0.25"/>
    <row r="9842" ht="15" x14ac:dyDescent="0.25"/>
    <row r="9843" ht="15" x14ac:dyDescent="0.25"/>
    <row r="9844" ht="15" x14ac:dyDescent="0.25"/>
    <row r="9845" ht="15" x14ac:dyDescent="0.25"/>
    <row r="9846" ht="15" x14ac:dyDescent="0.25"/>
    <row r="9847" ht="15" x14ac:dyDescent="0.25"/>
    <row r="9848" ht="15" x14ac:dyDescent="0.25"/>
    <row r="9849" ht="15" x14ac:dyDescent="0.25"/>
    <row r="9850" ht="15" x14ac:dyDescent="0.25"/>
    <row r="9851" ht="15" x14ac:dyDescent="0.25"/>
    <row r="9852" ht="15" x14ac:dyDescent="0.25"/>
    <row r="9853" ht="15" x14ac:dyDescent="0.25"/>
    <row r="9854" ht="15" x14ac:dyDescent="0.25"/>
    <row r="9855" ht="15" x14ac:dyDescent="0.25"/>
    <row r="9856" ht="15" x14ac:dyDescent="0.25"/>
    <row r="9857" ht="15" x14ac:dyDescent="0.25"/>
    <row r="9858" ht="15" x14ac:dyDescent="0.25"/>
    <row r="9859" ht="15" x14ac:dyDescent="0.25"/>
    <row r="9860" ht="15" x14ac:dyDescent="0.25"/>
    <row r="9861" ht="15" x14ac:dyDescent="0.25"/>
    <row r="9862" ht="15" x14ac:dyDescent="0.25"/>
    <row r="9863" ht="15" x14ac:dyDescent="0.25"/>
    <row r="9864" ht="15" x14ac:dyDescent="0.25"/>
    <row r="9865" ht="15" x14ac:dyDescent="0.25"/>
    <row r="9866" ht="15" x14ac:dyDescent="0.25"/>
    <row r="9867" ht="15" x14ac:dyDescent="0.25"/>
    <row r="9868" ht="15" x14ac:dyDescent="0.25"/>
    <row r="9869" ht="15" x14ac:dyDescent="0.25"/>
    <row r="9870" ht="15" x14ac:dyDescent="0.25"/>
    <row r="9871" ht="15" x14ac:dyDescent="0.25"/>
    <row r="9872" ht="15" x14ac:dyDescent="0.25"/>
    <row r="9873" ht="15" x14ac:dyDescent="0.25"/>
    <row r="9874" ht="15" x14ac:dyDescent="0.25"/>
    <row r="9875" ht="15" x14ac:dyDescent="0.25"/>
    <row r="9876" ht="15" x14ac:dyDescent="0.25"/>
    <row r="9877" ht="15" x14ac:dyDescent="0.25"/>
    <row r="9878" ht="15" x14ac:dyDescent="0.25"/>
    <row r="9879" ht="15" x14ac:dyDescent="0.25"/>
    <row r="9880" ht="15" x14ac:dyDescent="0.25"/>
    <row r="9881" ht="15" x14ac:dyDescent="0.25"/>
    <row r="9882" ht="15" x14ac:dyDescent="0.25"/>
    <row r="9883" ht="15" x14ac:dyDescent="0.25"/>
    <row r="9884" ht="15" x14ac:dyDescent="0.25"/>
    <row r="9885" ht="15" x14ac:dyDescent="0.25"/>
    <row r="9886" ht="15" x14ac:dyDescent="0.25"/>
    <row r="9887" ht="15" x14ac:dyDescent="0.25"/>
    <row r="9888" ht="15" x14ac:dyDescent="0.25"/>
    <row r="9889" ht="15" x14ac:dyDescent="0.25"/>
    <row r="9890" ht="15" x14ac:dyDescent="0.25"/>
    <row r="9891" ht="15" x14ac:dyDescent="0.25"/>
    <row r="9892" ht="15" x14ac:dyDescent="0.25"/>
    <row r="9893" ht="15" x14ac:dyDescent="0.25"/>
    <row r="9894" ht="15" x14ac:dyDescent="0.25"/>
    <row r="9895" ht="15" x14ac:dyDescent="0.25"/>
    <row r="9896" ht="15" x14ac:dyDescent="0.25"/>
    <row r="9897" ht="15" x14ac:dyDescent="0.25"/>
    <row r="9898" ht="15" x14ac:dyDescent="0.25"/>
    <row r="9899" ht="15" x14ac:dyDescent="0.25"/>
    <row r="9900" ht="15" x14ac:dyDescent="0.25"/>
    <row r="9901" ht="15" x14ac:dyDescent="0.25"/>
    <row r="9902" ht="15" x14ac:dyDescent="0.25"/>
    <row r="9903" ht="15" x14ac:dyDescent="0.25"/>
    <row r="9904" ht="15" x14ac:dyDescent="0.25"/>
    <row r="9905" ht="15" x14ac:dyDescent="0.25"/>
    <row r="9906" ht="15" x14ac:dyDescent="0.25"/>
    <row r="9907" ht="15" x14ac:dyDescent="0.25"/>
    <row r="9908" ht="15" x14ac:dyDescent="0.25"/>
    <row r="9909" ht="15" x14ac:dyDescent="0.25"/>
    <row r="9910" ht="15" x14ac:dyDescent="0.25"/>
    <row r="9911" ht="15" x14ac:dyDescent="0.25"/>
    <row r="9912" ht="15" x14ac:dyDescent="0.25"/>
    <row r="9913" ht="15" x14ac:dyDescent="0.25"/>
    <row r="9914" ht="15" x14ac:dyDescent="0.25"/>
    <row r="9915" ht="15" x14ac:dyDescent="0.25"/>
    <row r="9916" ht="15" x14ac:dyDescent="0.25"/>
    <row r="9917" ht="15" x14ac:dyDescent="0.25"/>
    <row r="9918" ht="15" x14ac:dyDescent="0.25"/>
    <row r="9919" ht="15" x14ac:dyDescent="0.25"/>
    <row r="9920" ht="15" x14ac:dyDescent="0.25"/>
    <row r="9921" ht="15" x14ac:dyDescent="0.25"/>
    <row r="9922" ht="15" x14ac:dyDescent="0.25"/>
    <row r="9923" ht="15" x14ac:dyDescent="0.25"/>
    <row r="9924" ht="15" x14ac:dyDescent="0.25"/>
    <row r="9925" ht="15" x14ac:dyDescent="0.25"/>
    <row r="9926" ht="15" x14ac:dyDescent="0.25"/>
    <row r="9927" ht="15" x14ac:dyDescent="0.25"/>
    <row r="9928" ht="15" x14ac:dyDescent="0.25"/>
    <row r="9929" ht="15" x14ac:dyDescent="0.25"/>
    <row r="9930" ht="15" x14ac:dyDescent="0.25"/>
    <row r="9931" ht="15" x14ac:dyDescent="0.25"/>
    <row r="9932" ht="15" x14ac:dyDescent="0.25"/>
    <row r="9933" ht="15" x14ac:dyDescent="0.25"/>
    <row r="9934" ht="15" x14ac:dyDescent="0.25"/>
    <row r="9935" ht="15" x14ac:dyDescent="0.25"/>
    <row r="9936" ht="15" x14ac:dyDescent="0.25"/>
    <row r="9937" ht="15" x14ac:dyDescent="0.25"/>
    <row r="9938" ht="15" x14ac:dyDescent="0.25"/>
    <row r="9939" ht="15" x14ac:dyDescent="0.25"/>
    <row r="9940" ht="15" x14ac:dyDescent="0.25"/>
    <row r="9941" ht="15" x14ac:dyDescent="0.25"/>
    <row r="9942" ht="15" x14ac:dyDescent="0.25"/>
    <row r="9943" ht="15" x14ac:dyDescent="0.25"/>
    <row r="9944" ht="15" x14ac:dyDescent="0.25"/>
    <row r="9945" ht="15" x14ac:dyDescent="0.25"/>
    <row r="9946" ht="15" x14ac:dyDescent="0.25"/>
    <row r="9947" ht="15" x14ac:dyDescent="0.25"/>
    <row r="9948" ht="15" x14ac:dyDescent="0.25"/>
    <row r="9949" ht="15" x14ac:dyDescent="0.25"/>
    <row r="9950" ht="15" x14ac:dyDescent="0.25"/>
    <row r="9951" ht="15" x14ac:dyDescent="0.25"/>
    <row r="9952" ht="15" x14ac:dyDescent="0.25"/>
    <row r="9953" ht="15" x14ac:dyDescent="0.25"/>
    <row r="9954" ht="15" x14ac:dyDescent="0.25"/>
    <row r="9955" ht="15" x14ac:dyDescent="0.25"/>
    <row r="9956" ht="15" x14ac:dyDescent="0.25"/>
    <row r="9957" ht="15" x14ac:dyDescent="0.25"/>
    <row r="9958" ht="15" x14ac:dyDescent="0.25"/>
    <row r="9959" ht="15" x14ac:dyDescent="0.25"/>
    <row r="9960" ht="15" x14ac:dyDescent="0.25"/>
    <row r="9961" ht="15" x14ac:dyDescent="0.25"/>
    <row r="9962" ht="15" x14ac:dyDescent="0.25"/>
    <row r="9963" ht="15" x14ac:dyDescent="0.25"/>
    <row r="9964" ht="15" x14ac:dyDescent="0.25"/>
    <row r="9965" ht="15" x14ac:dyDescent="0.25"/>
    <row r="9966" ht="15" x14ac:dyDescent="0.25"/>
    <row r="9967" ht="15" x14ac:dyDescent="0.25"/>
    <row r="9968" ht="15" x14ac:dyDescent="0.25"/>
    <row r="9969" ht="15" x14ac:dyDescent="0.25"/>
    <row r="9970" ht="15" x14ac:dyDescent="0.25"/>
    <row r="9971" ht="15" x14ac:dyDescent="0.25"/>
    <row r="9972" ht="15" x14ac:dyDescent="0.25"/>
    <row r="9973" ht="15" x14ac:dyDescent="0.25"/>
    <row r="9974" ht="15" x14ac:dyDescent="0.25"/>
    <row r="9975" ht="15" x14ac:dyDescent="0.25"/>
    <row r="9976" ht="15" x14ac:dyDescent="0.25"/>
    <row r="9977" ht="15" x14ac:dyDescent="0.25"/>
    <row r="9978" ht="15" x14ac:dyDescent="0.25"/>
    <row r="9979" ht="15" x14ac:dyDescent="0.25"/>
    <row r="9980" ht="15" x14ac:dyDescent="0.25"/>
    <row r="9981" ht="15" x14ac:dyDescent="0.25"/>
    <row r="9982" ht="15" x14ac:dyDescent="0.25"/>
    <row r="9983" ht="15" x14ac:dyDescent="0.25"/>
    <row r="9984" ht="15" x14ac:dyDescent="0.25"/>
    <row r="9985" ht="15" x14ac:dyDescent="0.25"/>
    <row r="9986" ht="15" x14ac:dyDescent="0.25"/>
    <row r="9987" ht="15" x14ac:dyDescent="0.25"/>
    <row r="9988" ht="15" x14ac:dyDescent="0.25"/>
    <row r="9989" ht="15" x14ac:dyDescent="0.25"/>
    <row r="9990" ht="15" x14ac:dyDescent="0.25"/>
    <row r="9991" ht="15" x14ac:dyDescent="0.25"/>
    <row r="9992" ht="15" x14ac:dyDescent="0.25"/>
    <row r="9993" ht="15" x14ac:dyDescent="0.25"/>
    <row r="9994" ht="15" x14ac:dyDescent="0.25"/>
    <row r="9995" ht="15" x14ac:dyDescent="0.25"/>
    <row r="9996" ht="15" x14ac:dyDescent="0.25"/>
    <row r="9997" ht="15" x14ac:dyDescent="0.25"/>
    <row r="9998" ht="15" x14ac:dyDescent="0.25"/>
    <row r="9999" ht="15" x14ac:dyDescent="0.25"/>
    <row r="10000" ht="15" x14ac:dyDescent="0.25"/>
    <row r="10001" ht="15" x14ac:dyDescent="0.25"/>
    <row r="10002" ht="15" x14ac:dyDescent="0.25"/>
    <row r="10003" ht="15" x14ac:dyDescent="0.25"/>
    <row r="10004" ht="15" x14ac:dyDescent="0.25"/>
    <row r="10005" ht="15" x14ac:dyDescent="0.25"/>
    <row r="10006" ht="15" x14ac:dyDescent="0.25"/>
    <row r="10007" ht="15" x14ac:dyDescent="0.25"/>
    <row r="10008" ht="15" x14ac:dyDescent="0.25"/>
    <row r="10009" ht="15" x14ac:dyDescent="0.25"/>
    <row r="10010" ht="15" x14ac:dyDescent="0.25"/>
    <row r="10011" ht="15" x14ac:dyDescent="0.25"/>
    <row r="10012" ht="15" x14ac:dyDescent="0.25"/>
    <row r="10013" ht="15" x14ac:dyDescent="0.25"/>
    <row r="10014" ht="15" x14ac:dyDescent="0.25"/>
    <row r="10015" ht="15" x14ac:dyDescent="0.25"/>
    <row r="10016" ht="15" x14ac:dyDescent="0.25"/>
    <row r="10017" ht="15" x14ac:dyDescent="0.25"/>
    <row r="10018" ht="15" x14ac:dyDescent="0.25"/>
    <row r="10019" ht="15" x14ac:dyDescent="0.25"/>
    <row r="10020" ht="15" x14ac:dyDescent="0.25"/>
    <row r="10021" ht="15" x14ac:dyDescent="0.25"/>
    <row r="10022" ht="15" x14ac:dyDescent="0.25"/>
    <row r="10023" ht="15" x14ac:dyDescent="0.25"/>
    <row r="10024" ht="15" x14ac:dyDescent="0.25"/>
    <row r="10025" ht="15" x14ac:dyDescent="0.25"/>
    <row r="10026" ht="15" x14ac:dyDescent="0.25"/>
    <row r="10027" ht="15" x14ac:dyDescent="0.25"/>
    <row r="10028" ht="15" x14ac:dyDescent="0.25"/>
    <row r="10029" ht="15" x14ac:dyDescent="0.25"/>
    <row r="10030" ht="15" x14ac:dyDescent="0.25"/>
    <row r="10031" ht="15" x14ac:dyDescent="0.25"/>
    <row r="10032" ht="15" x14ac:dyDescent="0.25"/>
    <row r="10033" ht="15" x14ac:dyDescent="0.25"/>
    <row r="10034" ht="15" x14ac:dyDescent="0.25"/>
    <row r="10035" ht="15" x14ac:dyDescent="0.25"/>
    <row r="10036" ht="15" x14ac:dyDescent="0.25"/>
    <row r="10037" ht="15" x14ac:dyDescent="0.25"/>
    <row r="10038" ht="15" x14ac:dyDescent="0.25"/>
    <row r="10039" ht="15" x14ac:dyDescent="0.25"/>
    <row r="10040" ht="15" x14ac:dyDescent="0.25"/>
    <row r="10041" ht="15" x14ac:dyDescent="0.25"/>
    <row r="10042" ht="15" x14ac:dyDescent="0.25"/>
    <row r="10043" ht="15" x14ac:dyDescent="0.25"/>
    <row r="10044" ht="15" x14ac:dyDescent="0.25"/>
    <row r="10045" ht="15" x14ac:dyDescent="0.25"/>
    <row r="10046" ht="15" x14ac:dyDescent="0.25"/>
    <row r="10047" ht="15" x14ac:dyDescent="0.25"/>
    <row r="10048" ht="15" x14ac:dyDescent="0.25"/>
    <row r="10049" ht="15" x14ac:dyDescent="0.25"/>
    <row r="10050" ht="15" x14ac:dyDescent="0.25"/>
    <row r="10051" ht="15" x14ac:dyDescent="0.25"/>
    <row r="10052" ht="15" x14ac:dyDescent="0.25"/>
    <row r="10053" ht="15" x14ac:dyDescent="0.25"/>
    <row r="10054" ht="15" x14ac:dyDescent="0.25"/>
    <row r="10055" ht="15" x14ac:dyDescent="0.25"/>
    <row r="10056" ht="15" x14ac:dyDescent="0.25"/>
    <row r="10057" ht="15" x14ac:dyDescent="0.25"/>
    <row r="10058" ht="15" x14ac:dyDescent="0.25"/>
    <row r="10059" ht="15" x14ac:dyDescent="0.25"/>
    <row r="10060" ht="15" x14ac:dyDescent="0.25"/>
    <row r="10061" ht="15" x14ac:dyDescent="0.25"/>
    <row r="10062" ht="15" x14ac:dyDescent="0.25"/>
    <row r="10063" ht="15" x14ac:dyDescent="0.25"/>
    <row r="10064" ht="15" x14ac:dyDescent="0.25"/>
    <row r="10065" ht="15" x14ac:dyDescent="0.25"/>
    <row r="10066" ht="15" x14ac:dyDescent="0.25"/>
    <row r="10067" ht="15" x14ac:dyDescent="0.25"/>
    <row r="10068" ht="15" x14ac:dyDescent="0.25"/>
    <row r="10069" ht="15" x14ac:dyDescent="0.25"/>
    <row r="10070" ht="15" x14ac:dyDescent="0.25"/>
    <row r="10071" ht="15" x14ac:dyDescent="0.25"/>
    <row r="10072" ht="15" x14ac:dyDescent="0.25"/>
    <row r="10073" ht="15" x14ac:dyDescent="0.25"/>
    <row r="10074" ht="15" x14ac:dyDescent="0.25"/>
    <row r="10075" ht="15" x14ac:dyDescent="0.25"/>
    <row r="10076" ht="15" x14ac:dyDescent="0.25"/>
    <row r="10077" ht="15" x14ac:dyDescent="0.25"/>
    <row r="10078" ht="15" x14ac:dyDescent="0.25"/>
    <row r="10079" ht="15" x14ac:dyDescent="0.25"/>
    <row r="10080" ht="15" x14ac:dyDescent="0.25"/>
    <row r="10081" ht="15" x14ac:dyDescent="0.25"/>
    <row r="10082" ht="15" x14ac:dyDescent="0.25"/>
    <row r="10083" ht="15" x14ac:dyDescent="0.25"/>
    <row r="10084" ht="15" x14ac:dyDescent="0.25"/>
    <row r="10085" ht="15" x14ac:dyDescent="0.25"/>
    <row r="10086" ht="15" x14ac:dyDescent="0.25"/>
    <row r="10087" ht="15" x14ac:dyDescent="0.25"/>
    <row r="10088" ht="15" x14ac:dyDescent="0.25"/>
    <row r="10089" ht="15" x14ac:dyDescent="0.25"/>
    <row r="10090" ht="15" x14ac:dyDescent="0.25"/>
    <row r="10091" ht="15" x14ac:dyDescent="0.25"/>
    <row r="10092" ht="15" x14ac:dyDescent="0.25"/>
    <row r="10093" ht="15" x14ac:dyDescent="0.25"/>
    <row r="10094" ht="15" x14ac:dyDescent="0.25"/>
    <row r="10095" ht="15" x14ac:dyDescent="0.25"/>
    <row r="10096" ht="15" x14ac:dyDescent="0.25"/>
    <row r="10097" ht="15" x14ac:dyDescent="0.25"/>
    <row r="10098" ht="15" x14ac:dyDescent="0.25"/>
    <row r="10099" ht="15" x14ac:dyDescent="0.25"/>
    <row r="10100" ht="15" x14ac:dyDescent="0.25"/>
    <row r="10101" ht="15" x14ac:dyDescent="0.25"/>
    <row r="10102" ht="15" x14ac:dyDescent="0.25"/>
    <row r="10103" ht="15" x14ac:dyDescent="0.25"/>
    <row r="10104" ht="15" x14ac:dyDescent="0.25"/>
    <row r="10105" ht="15" x14ac:dyDescent="0.25"/>
    <row r="10106" ht="15" x14ac:dyDescent="0.25"/>
    <row r="10107" ht="15" x14ac:dyDescent="0.25"/>
    <row r="10108" ht="15" x14ac:dyDescent="0.25"/>
    <row r="10109" ht="15" x14ac:dyDescent="0.25"/>
    <row r="10110" ht="15" x14ac:dyDescent="0.25"/>
    <row r="10111" ht="15" x14ac:dyDescent="0.25"/>
    <row r="10112" ht="15" x14ac:dyDescent="0.25"/>
    <row r="10113" ht="15" x14ac:dyDescent="0.25"/>
    <row r="10114" ht="15" x14ac:dyDescent="0.25"/>
    <row r="10115" ht="15" x14ac:dyDescent="0.25"/>
    <row r="10116" ht="15" x14ac:dyDescent="0.25"/>
    <row r="10117" ht="15" x14ac:dyDescent="0.25"/>
    <row r="10118" ht="15" x14ac:dyDescent="0.25"/>
    <row r="10119" ht="15" x14ac:dyDescent="0.25"/>
    <row r="10120" ht="15" x14ac:dyDescent="0.25"/>
    <row r="10121" ht="15" x14ac:dyDescent="0.25"/>
    <row r="10122" ht="15" x14ac:dyDescent="0.25"/>
    <row r="10123" ht="15" x14ac:dyDescent="0.25"/>
    <row r="10124" ht="15" x14ac:dyDescent="0.25"/>
    <row r="10125" ht="15" x14ac:dyDescent="0.25"/>
    <row r="10126" ht="15" x14ac:dyDescent="0.25"/>
    <row r="10127" ht="15" x14ac:dyDescent="0.25"/>
    <row r="10128" ht="15" x14ac:dyDescent="0.25"/>
    <row r="10129" ht="15" x14ac:dyDescent="0.25"/>
    <row r="10130" ht="15" x14ac:dyDescent="0.25"/>
    <row r="10131" ht="15" x14ac:dyDescent="0.25"/>
    <row r="10132" ht="15" x14ac:dyDescent="0.25"/>
    <row r="10133" ht="15" x14ac:dyDescent="0.25"/>
    <row r="10134" ht="15" x14ac:dyDescent="0.25"/>
    <row r="10135" ht="15" x14ac:dyDescent="0.25"/>
    <row r="10136" ht="15" x14ac:dyDescent="0.25"/>
    <row r="10137" ht="15" x14ac:dyDescent="0.25"/>
    <row r="10138" ht="15" x14ac:dyDescent="0.25"/>
    <row r="10139" ht="15" x14ac:dyDescent="0.25"/>
    <row r="10140" ht="15" x14ac:dyDescent="0.25"/>
    <row r="10141" ht="15" x14ac:dyDescent="0.25"/>
    <row r="10142" ht="15" x14ac:dyDescent="0.25"/>
    <row r="10143" ht="15" x14ac:dyDescent="0.25"/>
    <row r="10144" ht="15" x14ac:dyDescent="0.25"/>
    <row r="10145" ht="15" x14ac:dyDescent="0.25"/>
    <row r="10146" ht="15" x14ac:dyDescent="0.25"/>
    <row r="10147" ht="15" x14ac:dyDescent="0.25"/>
    <row r="10148" ht="15" x14ac:dyDescent="0.25"/>
    <row r="10149" ht="15" x14ac:dyDescent="0.25"/>
    <row r="10150" ht="15" x14ac:dyDescent="0.25"/>
    <row r="10151" ht="15" x14ac:dyDescent="0.25"/>
    <row r="10152" ht="15" x14ac:dyDescent="0.25"/>
    <row r="10153" ht="15" x14ac:dyDescent="0.25"/>
    <row r="10154" ht="15" x14ac:dyDescent="0.25"/>
    <row r="10155" ht="15" x14ac:dyDescent="0.25"/>
    <row r="10156" ht="15" x14ac:dyDescent="0.25"/>
    <row r="10157" ht="15" x14ac:dyDescent="0.25"/>
    <row r="10158" ht="15" x14ac:dyDescent="0.25"/>
    <row r="10159" ht="15" x14ac:dyDescent="0.25"/>
    <row r="10160" ht="15" x14ac:dyDescent="0.25"/>
    <row r="10161" ht="15" x14ac:dyDescent="0.25"/>
    <row r="10162" ht="15" x14ac:dyDescent="0.25"/>
    <row r="10163" ht="15" x14ac:dyDescent="0.25"/>
    <row r="10164" ht="15" x14ac:dyDescent="0.25"/>
    <row r="10165" ht="15" x14ac:dyDescent="0.25"/>
    <row r="10166" ht="15" x14ac:dyDescent="0.25"/>
    <row r="10167" ht="15" x14ac:dyDescent="0.25"/>
    <row r="10168" ht="15" x14ac:dyDescent="0.25"/>
    <row r="10169" ht="15" x14ac:dyDescent="0.25"/>
    <row r="10170" ht="15" x14ac:dyDescent="0.25"/>
    <row r="10171" ht="15" x14ac:dyDescent="0.25"/>
    <row r="10172" ht="15" x14ac:dyDescent="0.25"/>
    <row r="10173" ht="15" x14ac:dyDescent="0.25"/>
    <row r="10174" ht="15" x14ac:dyDescent="0.25"/>
    <row r="10175" ht="15" x14ac:dyDescent="0.25"/>
    <row r="10176" ht="15" x14ac:dyDescent="0.25"/>
    <row r="10177" ht="15" x14ac:dyDescent="0.25"/>
    <row r="10178" ht="15" x14ac:dyDescent="0.25"/>
    <row r="10179" ht="15" x14ac:dyDescent="0.25"/>
    <row r="10180" ht="15" x14ac:dyDescent="0.25"/>
    <row r="10181" ht="15" x14ac:dyDescent="0.25"/>
    <row r="10182" ht="15" x14ac:dyDescent="0.25"/>
    <row r="10183" ht="15" x14ac:dyDescent="0.25"/>
    <row r="10184" ht="15" x14ac:dyDescent="0.25"/>
    <row r="10185" ht="15" x14ac:dyDescent="0.25"/>
    <row r="10186" ht="15" x14ac:dyDescent="0.25"/>
    <row r="10187" ht="15" x14ac:dyDescent="0.25"/>
    <row r="10188" ht="15" x14ac:dyDescent="0.25"/>
    <row r="10189" ht="15" x14ac:dyDescent="0.25"/>
    <row r="10190" ht="15" x14ac:dyDescent="0.25"/>
    <row r="10191" ht="15" x14ac:dyDescent="0.25"/>
    <row r="10192" ht="15" x14ac:dyDescent="0.25"/>
    <row r="10193" ht="15" x14ac:dyDescent="0.25"/>
    <row r="10194" ht="15" x14ac:dyDescent="0.25"/>
    <row r="10195" ht="15" x14ac:dyDescent="0.25"/>
    <row r="10196" ht="15" x14ac:dyDescent="0.25"/>
    <row r="10197" ht="15" x14ac:dyDescent="0.25"/>
    <row r="10198" ht="15" x14ac:dyDescent="0.25"/>
    <row r="10199" ht="15" x14ac:dyDescent="0.25"/>
    <row r="10200" ht="15" x14ac:dyDescent="0.25"/>
    <row r="10201" ht="15" x14ac:dyDescent="0.25"/>
    <row r="10202" ht="15" x14ac:dyDescent="0.25"/>
    <row r="10203" ht="15" x14ac:dyDescent="0.25"/>
    <row r="10204" ht="15" x14ac:dyDescent="0.25"/>
    <row r="10205" ht="15" x14ac:dyDescent="0.25"/>
    <row r="10206" ht="15" x14ac:dyDescent="0.25"/>
    <row r="10207" ht="15" x14ac:dyDescent="0.25"/>
    <row r="10208" ht="15" x14ac:dyDescent="0.25"/>
    <row r="10209" ht="15" x14ac:dyDescent="0.25"/>
    <row r="10210" ht="15" x14ac:dyDescent="0.25"/>
    <row r="10211" ht="15" x14ac:dyDescent="0.25"/>
    <row r="10212" ht="15" x14ac:dyDescent="0.25"/>
    <row r="10213" ht="15" x14ac:dyDescent="0.25"/>
    <row r="10214" ht="15" x14ac:dyDescent="0.25"/>
    <row r="10215" ht="15" x14ac:dyDescent="0.25"/>
    <row r="10216" ht="15" x14ac:dyDescent="0.25"/>
    <row r="10217" ht="15" x14ac:dyDescent="0.25"/>
    <row r="10218" ht="15" x14ac:dyDescent="0.25"/>
    <row r="10219" ht="15" x14ac:dyDescent="0.25"/>
    <row r="10220" ht="15" x14ac:dyDescent="0.25"/>
    <row r="10221" ht="15" x14ac:dyDescent="0.25"/>
    <row r="10222" ht="15" x14ac:dyDescent="0.25"/>
    <row r="10223" ht="15" x14ac:dyDescent="0.25"/>
    <row r="10224" ht="15" x14ac:dyDescent="0.25"/>
    <row r="10225" ht="15" x14ac:dyDescent="0.25"/>
    <row r="10226" ht="15" x14ac:dyDescent="0.25"/>
    <row r="10227" ht="15" x14ac:dyDescent="0.25"/>
    <row r="10228" ht="15" x14ac:dyDescent="0.25"/>
    <row r="10229" ht="15" x14ac:dyDescent="0.25"/>
    <row r="10230" ht="15" x14ac:dyDescent="0.25"/>
    <row r="10231" ht="15" x14ac:dyDescent="0.25"/>
    <row r="10232" ht="15" x14ac:dyDescent="0.25"/>
    <row r="10233" ht="15" x14ac:dyDescent="0.25"/>
    <row r="10234" ht="15" x14ac:dyDescent="0.25"/>
    <row r="10235" ht="15" x14ac:dyDescent="0.25"/>
    <row r="10236" ht="15" x14ac:dyDescent="0.25"/>
    <row r="10237" ht="15" x14ac:dyDescent="0.25"/>
    <row r="10238" ht="15" x14ac:dyDescent="0.25"/>
    <row r="10239" ht="15" x14ac:dyDescent="0.25"/>
    <row r="10240" ht="15" x14ac:dyDescent="0.25"/>
    <row r="10241" ht="15" x14ac:dyDescent="0.25"/>
    <row r="10242" ht="15" x14ac:dyDescent="0.25"/>
    <row r="10243" ht="15" x14ac:dyDescent="0.25"/>
    <row r="10244" ht="15" x14ac:dyDescent="0.25"/>
    <row r="10245" ht="15" x14ac:dyDescent="0.25"/>
    <row r="10246" ht="15" x14ac:dyDescent="0.25"/>
    <row r="10247" ht="15" x14ac:dyDescent="0.25"/>
    <row r="10248" ht="15" x14ac:dyDescent="0.25"/>
    <row r="10249" ht="15" x14ac:dyDescent="0.25"/>
    <row r="10250" ht="15" x14ac:dyDescent="0.25"/>
    <row r="10251" ht="15" x14ac:dyDescent="0.25"/>
    <row r="10252" ht="15" x14ac:dyDescent="0.25"/>
    <row r="10253" ht="15" x14ac:dyDescent="0.25"/>
    <row r="10254" ht="15" x14ac:dyDescent="0.25"/>
    <row r="10255" ht="15" x14ac:dyDescent="0.25"/>
    <row r="10256" ht="15" x14ac:dyDescent="0.25"/>
    <row r="10257" ht="15" x14ac:dyDescent="0.25"/>
    <row r="10258" ht="15" x14ac:dyDescent="0.25"/>
    <row r="10259" ht="15" x14ac:dyDescent="0.25"/>
    <row r="10260" ht="15" x14ac:dyDescent="0.25"/>
    <row r="10261" ht="15" x14ac:dyDescent="0.25"/>
    <row r="10262" ht="15" x14ac:dyDescent="0.25"/>
    <row r="10263" ht="15" x14ac:dyDescent="0.25"/>
    <row r="10264" ht="15" x14ac:dyDescent="0.25"/>
    <row r="10265" ht="15" x14ac:dyDescent="0.25"/>
    <row r="10266" ht="15" x14ac:dyDescent="0.25"/>
    <row r="10267" ht="15" x14ac:dyDescent="0.25"/>
    <row r="10268" ht="15" x14ac:dyDescent="0.25"/>
    <row r="10269" ht="15" x14ac:dyDescent="0.25"/>
    <row r="10270" ht="15" x14ac:dyDescent="0.25"/>
    <row r="10271" ht="15" x14ac:dyDescent="0.25"/>
    <row r="10272" ht="15" x14ac:dyDescent="0.25"/>
    <row r="10273" ht="15" x14ac:dyDescent="0.25"/>
    <row r="10274" ht="15" x14ac:dyDescent="0.25"/>
    <row r="10275" ht="15" x14ac:dyDescent="0.25"/>
    <row r="10276" ht="15" x14ac:dyDescent="0.25"/>
    <row r="10277" ht="15" x14ac:dyDescent="0.25"/>
    <row r="10278" ht="15" x14ac:dyDescent="0.25"/>
    <row r="10279" ht="15" x14ac:dyDescent="0.25"/>
    <row r="10280" ht="15" x14ac:dyDescent="0.25"/>
    <row r="10281" ht="15" x14ac:dyDescent="0.25"/>
    <row r="10282" ht="15" x14ac:dyDescent="0.25"/>
    <row r="10283" ht="15" x14ac:dyDescent="0.25"/>
    <row r="10284" ht="15" x14ac:dyDescent="0.25"/>
    <row r="10285" ht="15" x14ac:dyDescent="0.25"/>
    <row r="10286" ht="15" x14ac:dyDescent="0.25"/>
    <row r="10287" ht="15" x14ac:dyDescent="0.25"/>
    <row r="10288" ht="15" x14ac:dyDescent="0.25"/>
    <row r="10289" ht="15" x14ac:dyDescent="0.25"/>
    <row r="10290" ht="15" x14ac:dyDescent="0.25"/>
    <row r="10291" ht="15" x14ac:dyDescent="0.25"/>
    <row r="10292" ht="15" x14ac:dyDescent="0.25"/>
    <row r="10293" ht="15" x14ac:dyDescent="0.25"/>
    <row r="10294" ht="15" x14ac:dyDescent="0.25"/>
    <row r="10295" ht="15" x14ac:dyDescent="0.25"/>
    <row r="10296" ht="15" x14ac:dyDescent="0.25"/>
    <row r="10297" ht="15" x14ac:dyDescent="0.25"/>
    <row r="10298" ht="15" x14ac:dyDescent="0.25"/>
    <row r="10299" ht="15" x14ac:dyDescent="0.25"/>
    <row r="10300" ht="15" x14ac:dyDescent="0.25"/>
    <row r="10301" ht="15" x14ac:dyDescent="0.25"/>
    <row r="10302" ht="15" x14ac:dyDescent="0.25"/>
    <row r="10303" ht="15" x14ac:dyDescent="0.25"/>
    <row r="10304" ht="15" x14ac:dyDescent="0.25"/>
    <row r="10305" ht="15" x14ac:dyDescent="0.25"/>
    <row r="10306" ht="15" x14ac:dyDescent="0.25"/>
    <row r="10307" ht="15" x14ac:dyDescent="0.25"/>
    <row r="10308" ht="15" x14ac:dyDescent="0.25"/>
    <row r="10309" ht="15" x14ac:dyDescent="0.25"/>
    <row r="10310" ht="15" x14ac:dyDescent="0.25"/>
    <row r="10311" ht="15" x14ac:dyDescent="0.25"/>
    <row r="10312" ht="15" x14ac:dyDescent="0.25"/>
    <row r="10313" ht="15" x14ac:dyDescent="0.25"/>
    <row r="10314" ht="15" x14ac:dyDescent="0.25"/>
    <row r="10315" ht="15" x14ac:dyDescent="0.25"/>
    <row r="10316" ht="15" x14ac:dyDescent="0.25"/>
    <row r="10317" ht="15" x14ac:dyDescent="0.25"/>
    <row r="10318" ht="15" x14ac:dyDescent="0.25"/>
    <row r="10319" ht="15" x14ac:dyDescent="0.25"/>
    <row r="10320" ht="15" x14ac:dyDescent="0.25"/>
    <row r="10321" ht="15" x14ac:dyDescent="0.25"/>
    <row r="10322" ht="15" x14ac:dyDescent="0.25"/>
    <row r="10323" ht="15" x14ac:dyDescent="0.25"/>
    <row r="10324" ht="15" x14ac:dyDescent="0.25"/>
    <row r="10325" ht="15" x14ac:dyDescent="0.25"/>
    <row r="10326" ht="15" x14ac:dyDescent="0.25"/>
    <row r="10327" ht="15" x14ac:dyDescent="0.25"/>
    <row r="10328" ht="15" x14ac:dyDescent="0.25"/>
    <row r="10329" ht="15" x14ac:dyDescent="0.25"/>
    <row r="10330" ht="15" x14ac:dyDescent="0.25"/>
    <row r="10331" ht="15" x14ac:dyDescent="0.25"/>
    <row r="10332" ht="15" x14ac:dyDescent="0.25"/>
    <row r="10333" ht="15" x14ac:dyDescent="0.25"/>
    <row r="10334" ht="15" x14ac:dyDescent="0.25"/>
    <row r="10335" ht="15" x14ac:dyDescent="0.25"/>
    <row r="10336" ht="15" x14ac:dyDescent="0.25"/>
    <row r="10337" ht="15" x14ac:dyDescent="0.25"/>
    <row r="10338" ht="15" x14ac:dyDescent="0.25"/>
    <row r="10339" ht="15" x14ac:dyDescent="0.25"/>
    <row r="10340" ht="15" x14ac:dyDescent="0.25"/>
    <row r="10341" ht="15" x14ac:dyDescent="0.25"/>
    <row r="10342" ht="15" x14ac:dyDescent="0.25"/>
    <row r="10343" ht="15" x14ac:dyDescent="0.25"/>
    <row r="10344" ht="15" x14ac:dyDescent="0.25"/>
    <row r="10345" ht="15" x14ac:dyDescent="0.25"/>
    <row r="10346" ht="15" x14ac:dyDescent="0.25"/>
    <row r="10347" ht="15" x14ac:dyDescent="0.25"/>
    <row r="10348" ht="15" x14ac:dyDescent="0.25"/>
    <row r="10349" ht="15" x14ac:dyDescent="0.25"/>
    <row r="10350" ht="15" x14ac:dyDescent="0.25"/>
    <row r="10351" ht="15" x14ac:dyDescent="0.25"/>
    <row r="10352" ht="15" x14ac:dyDescent="0.25"/>
    <row r="10353" ht="15" x14ac:dyDescent="0.25"/>
    <row r="10354" ht="15" x14ac:dyDescent="0.25"/>
    <row r="10355" ht="15" x14ac:dyDescent="0.25"/>
    <row r="10356" ht="15" x14ac:dyDescent="0.25"/>
    <row r="10357" ht="15" x14ac:dyDescent="0.25"/>
    <row r="10358" ht="15" x14ac:dyDescent="0.25"/>
    <row r="10359" ht="15" x14ac:dyDescent="0.25"/>
    <row r="10360" ht="15" x14ac:dyDescent="0.25"/>
    <row r="10361" ht="15" x14ac:dyDescent="0.25"/>
    <row r="10362" ht="15" x14ac:dyDescent="0.25"/>
    <row r="10363" ht="15" x14ac:dyDescent="0.25"/>
    <row r="10364" ht="15" x14ac:dyDescent="0.25"/>
    <row r="10365" ht="15" x14ac:dyDescent="0.25"/>
    <row r="10366" ht="15" x14ac:dyDescent="0.25"/>
    <row r="10367" ht="15" x14ac:dyDescent="0.25"/>
    <row r="10368" ht="15" x14ac:dyDescent="0.25"/>
    <row r="10369" ht="15" x14ac:dyDescent="0.25"/>
    <row r="10370" ht="15" x14ac:dyDescent="0.25"/>
    <row r="10371" ht="15" x14ac:dyDescent="0.25"/>
    <row r="10372" ht="15" x14ac:dyDescent="0.25"/>
    <row r="10373" ht="15" x14ac:dyDescent="0.25"/>
    <row r="10374" ht="15" x14ac:dyDescent="0.25"/>
    <row r="10375" ht="15" x14ac:dyDescent="0.25"/>
    <row r="10376" ht="15" x14ac:dyDescent="0.25"/>
    <row r="10377" ht="15" x14ac:dyDescent="0.25"/>
    <row r="10378" ht="15" x14ac:dyDescent="0.25"/>
    <row r="10379" ht="15" x14ac:dyDescent="0.25"/>
    <row r="10380" ht="15" x14ac:dyDescent="0.25"/>
    <row r="10381" ht="15" x14ac:dyDescent="0.25"/>
    <row r="10382" ht="15" x14ac:dyDescent="0.25"/>
    <row r="10383" ht="15" x14ac:dyDescent="0.25"/>
    <row r="10384" ht="15" x14ac:dyDescent="0.25"/>
    <row r="10385" ht="15" x14ac:dyDescent="0.25"/>
    <row r="10386" ht="15" x14ac:dyDescent="0.25"/>
    <row r="10387" ht="15" x14ac:dyDescent="0.25"/>
    <row r="10388" ht="15" x14ac:dyDescent="0.25"/>
    <row r="10389" ht="15" x14ac:dyDescent="0.25"/>
    <row r="10390" ht="15" x14ac:dyDescent="0.25"/>
    <row r="10391" ht="15" x14ac:dyDescent="0.25"/>
    <row r="10392" ht="15" x14ac:dyDescent="0.25"/>
    <row r="10393" ht="15" x14ac:dyDescent="0.25"/>
    <row r="10394" ht="15" x14ac:dyDescent="0.25"/>
    <row r="10395" ht="15" x14ac:dyDescent="0.25"/>
    <row r="10396" ht="15" x14ac:dyDescent="0.25"/>
    <row r="10397" ht="15" x14ac:dyDescent="0.25"/>
    <row r="10398" ht="15" x14ac:dyDescent="0.25"/>
    <row r="10399" ht="15" x14ac:dyDescent="0.25"/>
    <row r="10400" ht="15" x14ac:dyDescent="0.25"/>
    <row r="10401" ht="15" x14ac:dyDescent="0.25"/>
    <row r="10402" ht="15" x14ac:dyDescent="0.25"/>
    <row r="10403" ht="15" x14ac:dyDescent="0.25"/>
    <row r="10404" ht="15" x14ac:dyDescent="0.25"/>
    <row r="10405" ht="15" x14ac:dyDescent="0.25"/>
    <row r="10406" ht="15" x14ac:dyDescent="0.25"/>
    <row r="10407" ht="15" x14ac:dyDescent="0.25"/>
    <row r="10408" ht="15" x14ac:dyDescent="0.25"/>
    <row r="10409" ht="15" x14ac:dyDescent="0.25"/>
    <row r="10410" ht="15" x14ac:dyDescent="0.25"/>
    <row r="10411" ht="15" x14ac:dyDescent="0.25"/>
    <row r="10412" ht="15" x14ac:dyDescent="0.25"/>
    <row r="10413" ht="15" x14ac:dyDescent="0.25"/>
    <row r="10414" ht="15" x14ac:dyDescent="0.25"/>
    <row r="10415" ht="15" x14ac:dyDescent="0.25"/>
    <row r="10416" ht="15" x14ac:dyDescent="0.25"/>
    <row r="10417" ht="15" x14ac:dyDescent="0.25"/>
    <row r="10418" ht="15" x14ac:dyDescent="0.25"/>
    <row r="10419" ht="15" x14ac:dyDescent="0.25"/>
    <row r="10420" ht="15" x14ac:dyDescent="0.25"/>
    <row r="10421" ht="15" x14ac:dyDescent="0.25"/>
    <row r="10422" ht="15" x14ac:dyDescent="0.25"/>
    <row r="10423" ht="15" x14ac:dyDescent="0.25"/>
    <row r="10424" ht="15" x14ac:dyDescent="0.25"/>
    <row r="10425" ht="15" x14ac:dyDescent="0.25"/>
    <row r="10426" ht="15" x14ac:dyDescent="0.25"/>
    <row r="10427" ht="15" x14ac:dyDescent="0.25"/>
    <row r="10428" ht="15" x14ac:dyDescent="0.25"/>
    <row r="10429" ht="15" x14ac:dyDescent="0.25"/>
    <row r="10430" ht="15" x14ac:dyDescent="0.25"/>
    <row r="10431" ht="15" x14ac:dyDescent="0.25"/>
    <row r="10432" ht="15" x14ac:dyDescent="0.25"/>
    <row r="10433" ht="15" x14ac:dyDescent="0.25"/>
    <row r="10434" ht="15" x14ac:dyDescent="0.25"/>
    <row r="10435" ht="15" x14ac:dyDescent="0.25"/>
    <row r="10436" ht="15" x14ac:dyDescent="0.25"/>
    <row r="10437" ht="15" x14ac:dyDescent="0.25"/>
    <row r="10438" ht="15" x14ac:dyDescent="0.25"/>
    <row r="10439" ht="15" x14ac:dyDescent="0.25"/>
    <row r="10440" ht="15" x14ac:dyDescent="0.25"/>
    <row r="10441" ht="15" x14ac:dyDescent="0.25"/>
    <row r="10442" ht="15" x14ac:dyDescent="0.25"/>
    <row r="10443" ht="15" x14ac:dyDescent="0.25"/>
    <row r="10444" ht="15" x14ac:dyDescent="0.25"/>
    <row r="10445" ht="15" x14ac:dyDescent="0.25"/>
    <row r="10446" ht="15" x14ac:dyDescent="0.25"/>
    <row r="10447" ht="15" x14ac:dyDescent="0.25"/>
    <row r="10448" ht="15" x14ac:dyDescent="0.25"/>
    <row r="10449" ht="15" x14ac:dyDescent="0.25"/>
    <row r="10450" ht="15" x14ac:dyDescent="0.25"/>
    <row r="10451" ht="15" x14ac:dyDescent="0.25"/>
    <row r="10452" ht="15" x14ac:dyDescent="0.25"/>
    <row r="10453" ht="15" x14ac:dyDescent="0.25"/>
    <row r="10454" ht="15" x14ac:dyDescent="0.25"/>
    <row r="10455" ht="15" x14ac:dyDescent="0.25"/>
    <row r="10456" ht="15" x14ac:dyDescent="0.25"/>
    <row r="10457" ht="15" x14ac:dyDescent="0.25"/>
    <row r="10458" ht="15" x14ac:dyDescent="0.25"/>
    <row r="10459" ht="15" x14ac:dyDescent="0.25"/>
    <row r="10460" ht="15" x14ac:dyDescent="0.25"/>
    <row r="10461" ht="15" x14ac:dyDescent="0.25"/>
    <row r="10462" ht="15" x14ac:dyDescent="0.25"/>
    <row r="10463" ht="15" x14ac:dyDescent="0.25"/>
    <row r="10464" ht="15" x14ac:dyDescent="0.25"/>
    <row r="10465" ht="15" x14ac:dyDescent="0.25"/>
    <row r="10466" ht="15" x14ac:dyDescent="0.25"/>
    <row r="10467" ht="15" x14ac:dyDescent="0.25"/>
    <row r="10468" ht="15" x14ac:dyDescent="0.25"/>
    <row r="10469" ht="15" x14ac:dyDescent="0.25"/>
    <row r="10470" ht="15" x14ac:dyDescent="0.25"/>
    <row r="10471" ht="15" x14ac:dyDescent="0.25"/>
    <row r="10472" ht="15" x14ac:dyDescent="0.25"/>
    <row r="10473" ht="15" x14ac:dyDescent="0.25"/>
    <row r="10474" ht="15" x14ac:dyDescent="0.25"/>
    <row r="10475" ht="15" x14ac:dyDescent="0.25"/>
    <row r="10476" ht="15" x14ac:dyDescent="0.25"/>
    <row r="10477" ht="15" x14ac:dyDescent="0.25"/>
    <row r="10478" ht="15" x14ac:dyDescent="0.25"/>
    <row r="10479" ht="15" x14ac:dyDescent="0.25"/>
    <row r="10480" ht="15" x14ac:dyDescent="0.25"/>
    <row r="10481" ht="15" x14ac:dyDescent="0.25"/>
    <row r="10482" ht="15" x14ac:dyDescent="0.25"/>
    <row r="10483" ht="15" x14ac:dyDescent="0.25"/>
    <row r="10484" ht="15" x14ac:dyDescent="0.25"/>
    <row r="10485" ht="15" x14ac:dyDescent="0.25"/>
    <row r="10486" ht="15" x14ac:dyDescent="0.25"/>
    <row r="10487" ht="15" x14ac:dyDescent="0.25"/>
    <row r="10488" ht="15" x14ac:dyDescent="0.25"/>
    <row r="10489" ht="15" x14ac:dyDescent="0.25"/>
    <row r="10490" ht="15" x14ac:dyDescent="0.25"/>
    <row r="10491" ht="15" x14ac:dyDescent="0.25"/>
    <row r="10492" ht="15" x14ac:dyDescent="0.25"/>
    <row r="10493" ht="15" x14ac:dyDescent="0.25"/>
    <row r="10494" ht="15" x14ac:dyDescent="0.25"/>
    <row r="10495" ht="15" x14ac:dyDescent="0.25"/>
    <row r="10496" ht="15" x14ac:dyDescent="0.25"/>
    <row r="10497" ht="15" x14ac:dyDescent="0.25"/>
    <row r="10498" ht="15" x14ac:dyDescent="0.25"/>
    <row r="10499" ht="15" x14ac:dyDescent="0.25"/>
    <row r="10500" ht="15" x14ac:dyDescent="0.25"/>
    <row r="10501" ht="15" x14ac:dyDescent="0.25"/>
    <row r="10502" ht="15" x14ac:dyDescent="0.25"/>
    <row r="10503" ht="15" x14ac:dyDescent="0.25"/>
    <row r="10504" ht="15" x14ac:dyDescent="0.25"/>
    <row r="10505" ht="15" x14ac:dyDescent="0.25"/>
    <row r="10506" ht="15" x14ac:dyDescent="0.25"/>
    <row r="10507" ht="15" x14ac:dyDescent="0.25"/>
    <row r="10508" ht="15" x14ac:dyDescent="0.25"/>
    <row r="10509" ht="15" x14ac:dyDescent="0.25"/>
    <row r="10510" ht="15" x14ac:dyDescent="0.25"/>
    <row r="10511" ht="15" x14ac:dyDescent="0.25"/>
    <row r="10512" ht="15" x14ac:dyDescent="0.25"/>
    <row r="10513" ht="15" x14ac:dyDescent="0.25"/>
    <row r="10514" ht="15" x14ac:dyDescent="0.25"/>
    <row r="10515" ht="15" x14ac:dyDescent="0.25"/>
    <row r="10516" ht="15" x14ac:dyDescent="0.25"/>
    <row r="10517" ht="15" x14ac:dyDescent="0.25"/>
    <row r="10518" ht="15" x14ac:dyDescent="0.25"/>
    <row r="10519" ht="15" x14ac:dyDescent="0.25"/>
    <row r="10520" ht="15" x14ac:dyDescent="0.25"/>
    <row r="10521" ht="15" x14ac:dyDescent="0.25"/>
    <row r="10522" ht="15" x14ac:dyDescent="0.25"/>
    <row r="10523" ht="15" x14ac:dyDescent="0.25"/>
    <row r="10524" ht="15" x14ac:dyDescent="0.25"/>
    <row r="10525" ht="15" x14ac:dyDescent="0.25"/>
    <row r="10526" ht="15" x14ac:dyDescent="0.25"/>
    <row r="10527" ht="15" x14ac:dyDescent="0.25"/>
    <row r="10528" ht="15" x14ac:dyDescent="0.25"/>
    <row r="10529" ht="15" x14ac:dyDescent="0.25"/>
    <row r="10530" ht="15" x14ac:dyDescent="0.25"/>
    <row r="10531" ht="15" x14ac:dyDescent="0.25"/>
    <row r="10532" ht="15" x14ac:dyDescent="0.25"/>
    <row r="10533" ht="15" x14ac:dyDescent="0.25"/>
    <row r="10534" ht="15" x14ac:dyDescent="0.25"/>
    <row r="10535" ht="15" x14ac:dyDescent="0.25"/>
    <row r="10536" ht="15" x14ac:dyDescent="0.25"/>
    <row r="10537" ht="15" x14ac:dyDescent="0.25"/>
    <row r="10538" ht="15" x14ac:dyDescent="0.25"/>
    <row r="10539" ht="15" x14ac:dyDescent="0.25"/>
    <row r="10540" ht="15" x14ac:dyDescent="0.25"/>
    <row r="10541" ht="15" x14ac:dyDescent="0.25"/>
    <row r="10542" ht="15" x14ac:dyDescent="0.25"/>
    <row r="10543" ht="15" x14ac:dyDescent="0.25"/>
    <row r="10544" ht="15" x14ac:dyDescent="0.25"/>
    <row r="10545" ht="15" x14ac:dyDescent="0.25"/>
    <row r="10546" ht="15" x14ac:dyDescent="0.25"/>
    <row r="10547" ht="15" x14ac:dyDescent="0.25"/>
    <row r="10548" ht="15" x14ac:dyDescent="0.25"/>
    <row r="10549" ht="15" x14ac:dyDescent="0.25"/>
    <row r="10550" ht="15" x14ac:dyDescent="0.25"/>
    <row r="10551" ht="15" x14ac:dyDescent="0.25"/>
    <row r="10552" ht="15" x14ac:dyDescent="0.25"/>
    <row r="10553" ht="15" x14ac:dyDescent="0.25"/>
    <row r="10554" ht="15" x14ac:dyDescent="0.25"/>
    <row r="10555" ht="15" x14ac:dyDescent="0.25"/>
    <row r="10556" ht="15" x14ac:dyDescent="0.25"/>
    <row r="10557" ht="15" x14ac:dyDescent="0.25"/>
    <row r="10558" ht="15" x14ac:dyDescent="0.25"/>
    <row r="10559" ht="15" x14ac:dyDescent="0.25"/>
    <row r="10560" ht="15" x14ac:dyDescent="0.25"/>
    <row r="10561" ht="15" x14ac:dyDescent="0.25"/>
    <row r="10562" ht="15" x14ac:dyDescent="0.25"/>
    <row r="10563" ht="15" x14ac:dyDescent="0.25"/>
    <row r="10564" ht="15" x14ac:dyDescent="0.25"/>
    <row r="10565" ht="15" x14ac:dyDescent="0.25"/>
    <row r="10566" ht="15" x14ac:dyDescent="0.25"/>
    <row r="10567" ht="15" x14ac:dyDescent="0.25"/>
    <row r="10568" ht="15" x14ac:dyDescent="0.25"/>
    <row r="10569" ht="15" x14ac:dyDescent="0.25"/>
    <row r="10570" ht="15" x14ac:dyDescent="0.25"/>
    <row r="10571" ht="15" x14ac:dyDescent="0.25"/>
    <row r="10572" ht="15" x14ac:dyDescent="0.25"/>
    <row r="10573" ht="15" x14ac:dyDescent="0.25"/>
    <row r="10574" ht="15" x14ac:dyDescent="0.25"/>
    <row r="10575" ht="15" x14ac:dyDescent="0.25"/>
    <row r="10576" ht="15" x14ac:dyDescent="0.25"/>
    <row r="10577" ht="15" x14ac:dyDescent="0.25"/>
    <row r="10578" ht="15" x14ac:dyDescent="0.25"/>
    <row r="10579" ht="15" x14ac:dyDescent="0.25"/>
    <row r="10580" ht="15" x14ac:dyDescent="0.25"/>
    <row r="10581" ht="15" x14ac:dyDescent="0.25"/>
    <row r="10582" ht="15" x14ac:dyDescent="0.25"/>
    <row r="10583" ht="15" x14ac:dyDescent="0.25"/>
    <row r="10584" ht="15" x14ac:dyDescent="0.25"/>
    <row r="10585" ht="15" x14ac:dyDescent="0.25"/>
    <row r="10586" ht="15" x14ac:dyDescent="0.25"/>
    <row r="10587" ht="15" x14ac:dyDescent="0.25"/>
    <row r="10588" ht="15" x14ac:dyDescent="0.25"/>
    <row r="10589" ht="15" x14ac:dyDescent="0.25"/>
    <row r="10590" ht="15" x14ac:dyDescent="0.25"/>
    <row r="10591" ht="15" x14ac:dyDescent="0.25"/>
    <row r="10592" ht="15" x14ac:dyDescent="0.25"/>
    <row r="10593" ht="15" x14ac:dyDescent="0.25"/>
    <row r="10594" ht="15" x14ac:dyDescent="0.25"/>
    <row r="10595" ht="15" x14ac:dyDescent="0.25"/>
    <row r="10596" ht="15" x14ac:dyDescent="0.25"/>
    <row r="10597" ht="15" x14ac:dyDescent="0.25"/>
    <row r="10598" ht="15" x14ac:dyDescent="0.25"/>
    <row r="10599" ht="15" x14ac:dyDescent="0.25"/>
    <row r="10600" ht="15" x14ac:dyDescent="0.25"/>
    <row r="10601" ht="15" x14ac:dyDescent="0.25"/>
    <row r="10602" ht="15" x14ac:dyDescent="0.25"/>
    <row r="10603" ht="15" x14ac:dyDescent="0.25"/>
    <row r="10604" ht="15" x14ac:dyDescent="0.25"/>
    <row r="10605" ht="15" x14ac:dyDescent="0.25"/>
    <row r="10606" ht="15" x14ac:dyDescent="0.25"/>
    <row r="10607" ht="15" x14ac:dyDescent="0.25"/>
    <row r="10608" ht="15" x14ac:dyDescent="0.25"/>
    <row r="10609" ht="15" x14ac:dyDescent="0.25"/>
    <row r="10610" ht="15" x14ac:dyDescent="0.25"/>
    <row r="10611" ht="15" x14ac:dyDescent="0.25"/>
    <row r="10612" ht="15" x14ac:dyDescent="0.25"/>
    <row r="10613" ht="15" x14ac:dyDescent="0.25"/>
    <row r="10614" ht="15" x14ac:dyDescent="0.25"/>
    <row r="10615" ht="15" x14ac:dyDescent="0.25"/>
    <row r="10616" ht="15" x14ac:dyDescent="0.25"/>
    <row r="10617" ht="15" x14ac:dyDescent="0.25"/>
    <row r="10618" ht="15" x14ac:dyDescent="0.25"/>
    <row r="10619" ht="15" x14ac:dyDescent="0.25"/>
    <row r="10620" ht="15" x14ac:dyDescent="0.25"/>
    <row r="10621" ht="15" x14ac:dyDescent="0.25"/>
    <row r="10622" ht="15" x14ac:dyDescent="0.25"/>
    <row r="10623" ht="15" x14ac:dyDescent="0.25"/>
    <row r="10624" ht="15" x14ac:dyDescent="0.25"/>
    <row r="10625" ht="15" x14ac:dyDescent="0.25"/>
    <row r="10626" ht="15" x14ac:dyDescent="0.25"/>
    <row r="10627" ht="15" x14ac:dyDescent="0.25"/>
    <row r="10628" ht="15" x14ac:dyDescent="0.25"/>
    <row r="10629" ht="15" x14ac:dyDescent="0.25"/>
    <row r="10630" ht="15" x14ac:dyDescent="0.25"/>
    <row r="10631" ht="15" x14ac:dyDescent="0.25"/>
    <row r="10632" ht="15" x14ac:dyDescent="0.25"/>
    <row r="10633" ht="15" x14ac:dyDescent="0.25"/>
    <row r="10634" ht="15" x14ac:dyDescent="0.25"/>
    <row r="10635" ht="15" x14ac:dyDescent="0.25"/>
    <row r="10636" ht="15" x14ac:dyDescent="0.25"/>
    <row r="10637" ht="15" x14ac:dyDescent="0.25"/>
    <row r="10638" ht="15" x14ac:dyDescent="0.25"/>
    <row r="10639" ht="15" x14ac:dyDescent="0.25"/>
    <row r="10640" ht="15" x14ac:dyDescent="0.25"/>
    <row r="10641" ht="15" x14ac:dyDescent="0.25"/>
    <row r="10642" ht="15" x14ac:dyDescent="0.25"/>
    <row r="10643" ht="15" x14ac:dyDescent="0.25"/>
    <row r="10644" ht="15" x14ac:dyDescent="0.25"/>
    <row r="10645" ht="15" x14ac:dyDescent="0.25"/>
    <row r="10646" ht="15" x14ac:dyDescent="0.25"/>
    <row r="10647" ht="15" x14ac:dyDescent="0.25"/>
    <row r="10648" ht="15" x14ac:dyDescent="0.25"/>
    <row r="10649" ht="15" x14ac:dyDescent="0.25"/>
    <row r="10650" ht="15" x14ac:dyDescent="0.25"/>
    <row r="10651" ht="15" x14ac:dyDescent="0.25"/>
    <row r="10652" ht="15" x14ac:dyDescent="0.25"/>
    <row r="10653" ht="15" x14ac:dyDescent="0.25"/>
    <row r="10654" ht="15" x14ac:dyDescent="0.25"/>
    <row r="10655" ht="15" x14ac:dyDescent="0.25"/>
    <row r="10656" ht="15" x14ac:dyDescent="0.25"/>
    <row r="10657" ht="15" x14ac:dyDescent="0.25"/>
    <row r="10658" ht="15" x14ac:dyDescent="0.25"/>
    <row r="10659" ht="15" x14ac:dyDescent="0.25"/>
    <row r="10660" ht="15" x14ac:dyDescent="0.25"/>
    <row r="10661" ht="15" x14ac:dyDescent="0.25"/>
    <row r="10662" ht="15" x14ac:dyDescent="0.25"/>
    <row r="10663" ht="15" x14ac:dyDescent="0.25"/>
    <row r="10664" ht="15" x14ac:dyDescent="0.25"/>
    <row r="10665" ht="15" x14ac:dyDescent="0.25"/>
    <row r="10666" ht="15" x14ac:dyDescent="0.25"/>
    <row r="10667" ht="15" x14ac:dyDescent="0.25"/>
    <row r="10668" ht="15" x14ac:dyDescent="0.25"/>
    <row r="10669" ht="15" x14ac:dyDescent="0.25"/>
    <row r="10670" ht="15" x14ac:dyDescent="0.25"/>
    <row r="10671" ht="15" x14ac:dyDescent="0.25"/>
    <row r="10672" ht="15" x14ac:dyDescent="0.25"/>
    <row r="10673" ht="15" x14ac:dyDescent="0.25"/>
    <row r="10674" ht="15" x14ac:dyDescent="0.25"/>
    <row r="10675" ht="15" x14ac:dyDescent="0.25"/>
    <row r="10676" ht="15" x14ac:dyDescent="0.25"/>
    <row r="10677" ht="15" x14ac:dyDescent="0.25"/>
    <row r="10678" ht="15" x14ac:dyDescent="0.25"/>
    <row r="10679" ht="15" x14ac:dyDescent="0.25"/>
    <row r="10680" ht="15" x14ac:dyDescent="0.25"/>
    <row r="10681" ht="15" x14ac:dyDescent="0.25"/>
    <row r="10682" ht="15" x14ac:dyDescent="0.25"/>
    <row r="10683" ht="15" x14ac:dyDescent="0.25"/>
    <row r="10684" ht="15" x14ac:dyDescent="0.25"/>
    <row r="10685" ht="15" x14ac:dyDescent="0.25"/>
    <row r="10686" ht="15" x14ac:dyDescent="0.25"/>
    <row r="10687" ht="15" x14ac:dyDescent="0.25"/>
    <row r="10688" ht="15" x14ac:dyDescent="0.25"/>
    <row r="10689" ht="15" x14ac:dyDescent="0.25"/>
    <row r="10690" ht="15" x14ac:dyDescent="0.25"/>
    <row r="10691" ht="15" x14ac:dyDescent="0.25"/>
    <row r="10692" ht="15" x14ac:dyDescent="0.25"/>
    <row r="10693" ht="15" x14ac:dyDescent="0.25"/>
    <row r="10694" ht="15" x14ac:dyDescent="0.25"/>
    <row r="10695" ht="15" x14ac:dyDescent="0.25"/>
    <row r="10696" ht="15" x14ac:dyDescent="0.25"/>
    <row r="10697" ht="15" x14ac:dyDescent="0.25"/>
    <row r="10698" ht="15" x14ac:dyDescent="0.25"/>
    <row r="10699" ht="15" x14ac:dyDescent="0.25"/>
    <row r="10700" ht="15" x14ac:dyDescent="0.25"/>
    <row r="10701" ht="15" x14ac:dyDescent="0.25"/>
    <row r="10702" ht="15" x14ac:dyDescent="0.25"/>
    <row r="10703" ht="15" x14ac:dyDescent="0.25"/>
    <row r="10704" ht="15" x14ac:dyDescent="0.25"/>
    <row r="10705" ht="15" x14ac:dyDescent="0.25"/>
    <row r="10706" ht="15" x14ac:dyDescent="0.25"/>
    <row r="10707" ht="15" x14ac:dyDescent="0.25"/>
    <row r="10708" ht="15" x14ac:dyDescent="0.25"/>
    <row r="10709" ht="15" x14ac:dyDescent="0.25"/>
    <row r="10710" ht="15" x14ac:dyDescent="0.25"/>
    <row r="10711" ht="15" x14ac:dyDescent="0.25"/>
    <row r="10712" ht="15" x14ac:dyDescent="0.25"/>
    <row r="10713" ht="15" x14ac:dyDescent="0.25"/>
    <row r="10714" ht="15" x14ac:dyDescent="0.25"/>
    <row r="10715" ht="15" x14ac:dyDescent="0.25"/>
    <row r="10716" ht="15" x14ac:dyDescent="0.25"/>
    <row r="10717" ht="15" x14ac:dyDescent="0.25"/>
    <row r="10718" ht="15" x14ac:dyDescent="0.25"/>
    <row r="10719" ht="15" x14ac:dyDescent="0.25"/>
    <row r="10720" ht="15" x14ac:dyDescent="0.25"/>
    <row r="10721" ht="15" x14ac:dyDescent="0.25"/>
    <row r="10722" ht="15" x14ac:dyDescent="0.25"/>
    <row r="10723" ht="15" x14ac:dyDescent="0.25"/>
    <row r="10724" ht="15" x14ac:dyDescent="0.25"/>
    <row r="10725" ht="15" x14ac:dyDescent="0.25"/>
    <row r="10726" ht="15" x14ac:dyDescent="0.25"/>
    <row r="10727" ht="15" x14ac:dyDescent="0.25"/>
    <row r="10728" ht="15" x14ac:dyDescent="0.25"/>
    <row r="10729" ht="15" x14ac:dyDescent="0.25"/>
    <row r="10730" ht="15" x14ac:dyDescent="0.25"/>
    <row r="10731" ht="15" x14ac:dyDescent="0.25"/>
    <row r="10732" ht="15" x14ac:dyDescent="0.25"/>
    <row r="10733" ht="15" x14ac:dyDescent="0.25"/>
    <row r="10734" ht="15" x14ac:dyDescent="0.25"/>
    <row r="10735" ht="15" x14ac:dyDescent="0.25"/>
    <row r="10736" ht="15" x14ac:dyDescent="0.25"/>
    <row r="10737" ht="15" x14ac:dyDescent="0.25"/>
    <row r="10738" ht="15" x14ac:dyDescent="0.25"/>
    <row r="10739" ht="15" x14ac:dyDescent="0.25"/>
    <row r="10740" ht="15" x14ac:dyDescent="0.25"/>
    <row r="10741" ht="15" x14ac:dyDescent="0.25"/>
    <row r="10742" ht="15" x14ac:dyDescent="0.25"/>
    <row r="10743" ht="15" x14ac:dyDescent="0.25"/>
    <row r="10744" ht="15" x14ac:dyDescent="0.25"/>
    <row r="10745" ht="15" x14ac:dyDescent="0.25"/>
    <row r="10746" ht="15" x14ac:dyDescent="0.25"/>
    <row r="10747" ht="15" x14ac:dyDescent="0.25"/>
    <row r="10748" ht="15" x14ac:dyDescent="0.25"/>
    <row r="10749" ht="15" x14ac:dyDescent="0.25"/>
    <row r="10750" ht="15" x14ac:dyDescent="0.25"/>
    <row r="10751" ht="15" x14ac:dyDescent="0.25"/>
    <row r="10752" ht="15" x14ac:dyDescent="0.25"/>
    <row r="10753" ht="15" x14ac:dyDescent="0.25"/>
    <row r="10754" ht="15" x14ac:dyDescent="0.25"/>
    <row r="10755" ht="15" x14ac:dyDescent="0.25"/>
    <row r="10756" ht="15" x14ac:dyDescent="0.25"/>
    <row r="10757" ht="15" x14ac:dyDescent="0.25"/>
    <row r="10758" ht="15" x14ac:dyDescent="0.25"/>
    <row r="10759" ht="15" x14ac:dyDescent="0.25"/>
    <row r="10760" ht="15" x14ac:dyDescent="0.25"/>
    <row r="10761" ht="15" x14ac:dyDescent="0.25"/>
    <row r="10762" ht="15" x14ac:dyDescent="0.25"/>
    <row r="10763" ht="15" x14ac:dyDescent="0.25"/>
    <row r="10764" ht="15" x14ac:dyDescent="0.25"/>
    <row r="10765" ht="15" x14ac:dyDescent="0.25"/>
    <row r="10766" ht="15" x14ac:dyDescent="0.25"/>
    <row r="10767" ht="15" x14ac:dyDescent="0.25"/>
    <row r="10768" ht="15" x14ac:dyDescent="0.25"/>
    <row r="10769" ht="15" x14ac:dyDescent="0.25"/>
    <row r="10770" ht="15" x14ac:dyDescent="0.25"/>
    <row r="10771" ht="15" x14ac:dyDescent="0.25"/>
    <row r="10772" ht="15" x14ac:dyDescent="0.25"/>
    <row r="10773" ht="15" x14ac:dyDescent="0.25"/>
    <row r="10774" ht="15" x14ac:dyDescent="0.25"/>
    <row r="10775" ht="15" x14ac:dyDescent="0.25"/>
    <row r="10776" ht="15" x14ac:dyDescent="0.25"/>
    <row r="10777" ht="15" x14ac:dyDescent="0.25"/>
    <row r="10778" ht="15" x14ac:dyDescent="0.25"/>
    <row r="10779" ht="15" x14ac:dyDescent="0.25"/>
    <row r="10780" ht="15" x14ac:dyDescent="0.25"/>
    <row r="10781" ht="15" x14ac:dyDescent="0.25"/>
    <row r="10782" ht="15" x14ac:dyDescent="0.25"/>
    <row r="10783" ht="15" x14ac:dyDescent="0.25"/>
    <row r="10784" ht="15" x14ac:dyDescent="0.25"/>
    <row r="10785" ht="15" x14ac:dyDescent="0.25"/>
    <row r="10786" ht="15" x14ac:dyDescent="0.25"/>
    <row r="10787" ht="15" x14ac:dyDescent="0.25"/>
    <row r="10788" ht="15" x14ac:dyDescent="0.25"/>
    <row r="10789" ht="15" x14ac:dyDescent="0.25"/>
    <row r="10790" ht="15" x14ac:dyDescent="0.25"/>
    <row r="10791" ht="15" x14ac:dyDescent="0.25"/>
    <row r="10792" ht="15" x14ac:dyDescent="0.25"/>
    <row r="10793" ht="15" x14ac:dyDescent="0.25"/>
    <row r="10794" ht="15" x14ac:dyDescent="0.25"/>
    <row r="10795" ht="15" x14ac:dyDescent="0.25"/>
    <row r="10796" ht="15" x14ac:dyDescent="0.25"/>
    <row r="10797" ht="15" x14ac:dyDescent="0.25"/>
    <row r="10798" ht="15" x14ac:dyDescent="0.25"/>
    <row r="10799" ht="15" x14ac:dyDescent="0.25"/>
    <row r="10800" ht="15" x14ac:dyDescent="0.25"/>
    <row r="10801" ht="15" x14ac:dyDescent="0.25"/>
    <row r="10802" ht="15" x14ac:dyDescent="0.25"/>
    <row r="10803" ht="15" x14ac:dyDescent="0.25"/>
    <row r="10804" ht="15" x14ac:dyDescent="0.25"/>
    <row r="10805" ht="15" x14ac:dyDescent="0.25"/>
    <row r="10806" ht="15" x14ac:dyDescent="0.25"/>
    <row r="10807" ht="15" x14ac:dyDescent="0.25"/>
    <row r="10808" ht="15" x14ac:dyDescent="0.25"/>
    <row r="10809" ht="15" x14ac:dyDescent="0.25"/>
    <row r="10810" ht="15" x14ac:dyDescent="0.25"/>
    <row r="10811" ht="15" x14ac:dyDescent="0.25"/>
    <row r="10812" ht="15" x14ac:dyDescent="0.25"/>
    <row r="10813" ht="15" x14ac:dyDescent="0.25"/>
    <row r="10814" ht="15" x14ac:dyDescent="0.25"/>
    <row r="10815" ht="15" x14ac:dyDescent="0.25"/>
    <row r="10816" ht="15" x14ac:dyDescent="0.25"/>
    <row r="10817" ht="15" x14ac:dyDescent="0.25"/>
    <row r="10818" ht="15" x14ac:dyDescent="0.25"/>
    <row r="10819" ht="15" x14ac:dyDescent="0.25"/>
    <row r="10820" ht="15" x14ac:dyDescent="0.25"/>
    <row r="10821" ht="15" x14ac:dyDescent="0.25"/>
    <row r="10822" ht="15" x14ac:dyDescent="0.25"/>
    <row r="10823" ht="15" x14ac:dyDescent="0.25"/>
    <row r="10824" ht="15" x14ac:dyDescent="0.25"/>
    <row r="10825" ht="15" x14ac:dyDescent="0.25"/>
    <row r="10826" ht="15" x14ac:dyDescent="0.25"/>
    <row r="10827" ht="15" x14ac:dyDescent="0.25"/>
    <row r="10828" ht="15" x14ac:dyDescent="0.25"/>
    <row r="10829" ht="15" x14ac:dyDescent="0.25"/>
    <row r="10830" ht="15" x14ac:dyDescent="0.25"/>
    <row r="10831" ht="15" x14ac:dyDescent="0.25"/>
    <row r="10832" ht="15" x14ac:dyDescent="0.25"/>
    <row r="10833" ht="15" x14ac:dyDescent="0.25"/>
    <row r="10834" ht="15" x14ac:dyDescent="0.25"/>
    <row r="10835" ht="15" x14ac:dyDescent="0.25"/>
    <row r="10836" ht="15" x14ac:dyDescent="0.25"/>
    <row r="10837" ht="15" x14ac:dyDescent="0.25"/>
    <row r="10838" ht="15" x14ac:dyDescent="0.25"/>
    <row r="10839" ht="15" x14ac:dyDescent="0.25"/>
    <row r="10840" ht="15" x14ac:dyDescent="0.25"/>
    <row r="10841" ht="15" x14ac:dyDescent="0.25"/>
    <row r="10842" ht="15" x14ac:dyDescent="0.25"/>
    <row r="10843" ht="15" x14ac:dyDescent="0.25"/>
    <row r="10844" ht="15" x14ac:dyDescent="0.25"/>
    <row r="10845" ht="15" x14ac:dyDescent="0.25"/>
    <row r="10846" ht="15" x14ac:dyDescent="0.25"/>
    <row r="10847" ht="15" x14ac:dyDescent="0.25"/>
    <row r="10848" ht="15" x14ac:dyDescent="0.25"/>
    <row r="10849" ht="15" x14ac:dyDescent="0.25"/>
    <row r="10850" ht="15" x14ac:dyDescent="0.25"/>
    <row r="10851" ht="15" x14ac:dyDescent="0.25"/>
    <row r="10852" ht="15" x14ac:dyDescent="0.25"/>
    <row r="10853" ht="15" x14ac:dyDescent="0.25"/>
    <row r="10854" ht="15" x14ac:dyDescent="0.25"/>
    <row r="10855" ht="15" x14ac:dyDescent="0.25"/>
    <row r="10856" ht="15" x14ac:dyDescent="0.25"/>
    <row r="10857" ht="15" x14ac:dyDescent="0.25"/>
    <row r="10858" ht="15" x14ac:dyDescent="0.25"/>
    <row r="10859" ht="15" x14ac:dyDescent="0.25"/>
    <row r="10860" ht="15" x14ac:dyDescent="0.25"/>
    <row r="10861" ht="15" x14ac:dyDescent="0.25"/>
    <row r="10862" ht="15" x14ac:dyDescent="0.25"/>
    <row r="10863" ht="15" x14ac:dyDescent="0.25"/>
    <row r="10864" ht="15" x14ac:dyDescent="0.25"/>
    <row r="10865" ht="15" x14ac:dyDescent="0.25"/>
    <row r="10866" ht="15" x14ac:dyDescent="0.25"/>
    <row r="10867" ht="15" x14ac:dyDescent="0.25"/>
    <row r="10868" ht="15" x14ac:dyDescent="0.25"/>
    <row r="10869" ht="15" x14ac:dyDescent="0.25"/>
    <row r="10870" ht="15" x14ac:dyDescent="0.25"/>
    <row r="10871" ht="15" x14ac:dyDescent="0.25"/>
    <row r="10872" ht="15" x14ac:dyDescent="0.25"/>
    <row r="10873" ht="15" x14ac:dyDescent="0.25"/>
    <row r="10874" ht="15" x14ac:dyDescent="0.25"/>
    <row r="10875" ht="15" x14ac:dyDescent="0.25"/>
    <row r="10876" ht="15" x14ac:dyDescent="0.25"/>
    <row r="10877" ht="15" x14ac:dyDescent="0.25"/>
    <row r="10878" ht="15" x14ac:dyDescent="0.25"/>
    <row r="10879" ht="15" x14ac:dyDescent="0.25"/>
    <row r="10880" ht="15" x14ac:dyDescent="0.25"/>
    <row r="10881" ht="15" x14ac:dyDescent="0.25"/>
    <row r="10882" ht="15" x14ac:dyDescent="0.25"/>
    <row r="10883" ht="15" x14ac:dyDescent="0.25"/>
    <row r="10884" ht="15" x14ac:dyDescent="0.25"/>
    <row r="10885" ht="15" x14ac:dyDescent="0.25"/>
    <row r="10886" ht="15" x14ac:dyDescent="0.25"/>
    <row r="10887" ht="15" x14ac:dyDescent="0.25"/>
    <row r="10888" ht="15" x14ac:dyDescent="0.25"/>
    <row r="10889" ht="15" x14ac:dyDescent="0.25"/>
    <row r="10890" ht="15" x14ac:dyDescent="0.25"/>
    <row r="10891" ht="15" x14ac:dyDescent="0.25"/>
    <row r="10892" ht="15" x14ac:dyDescent="0.25"/>
    <row r="10893" ht="15" x14ac:dyDescent="0.25"/>
    <row r="10894" ht="15" x14ac:dyDescent="0.25"/>
    <row r="10895" ht="15" x14ac:dyDescent="0.25"/>
    <row r="10896" ht="15" x14ac:dyDescent="0.25"/>
    <row r="10897" ht="15" x14ac:dyDescent="0.25"/>
    <row r="10898" ht="15" x14ac:dyDescent="0.25"/>
    <row r="10899" ht="15" x14ac:dyDescent="0.25"/>
    <row r="10900" ht="15" x14ac:dyDescent="0.25"/>
    <row r="10901" ht="15" x14ac:dyDescent="0.25"/>
    <row r="10902" ht="15" x14ac:dyDescent="0.25"/>
    <row r="10903" ht="15" x14ac:dyDescent="0.25"/>
    <row r="10904" ht="15" x14ac:dyDescent="0.25"/>
    <row r="10905" ht="15" x14ac:dyDescent="0.25"/>
    <row r="10906" ht="15" x14ac:dyDescent="0.25"/>
    <row r="10907" ht="15" x14ac:dyDescent="0.25"/>
    <row r="10908" ht="15" x14ac:dyDescent="0.25"/>
    <row r="10909" ht="15" x14ac:dyDescent="0.25"/>
    <row r="10910" ht="15" x14ac:dyDescent="0.25"/>
    <row r="10911" ht="15" x14ac:dyDescent="0.25"/>
    <row r="10912" ht="15" x14ac:dyDescent="0.25"/>
    <row r="10913" ht="15" x14ac:dyDescent="0.25"/>
    <row r="10914" ht="15" x14ac:dyDescent="0.25"/>
    <row r="10915" ht="15" x14ac:dyDescent="0.25"/>
    <row r="10916" ht="15" x14ac:dyDescent="0.25"/>
    <row r="10917" ht="15" x14ac:dyDescent="0.25"/>
    <row r="10918" ht="15" x14ac:dyDescent="0.25"/>
    <row r="10919" ht="15" x14ac:dyDescent="0.25"/>
    <row r="10920" ht="15" x14ac:dyDescent="0.25"/>
    <row r="10921" ht="15" x14ac:dyDescent="0.25"/>
    <row r="10922" ht="15" x14ac:dyDescent="0.25"/>
    <row r="10923" ht="15" x14ac:dyDescent="0.25"/>
    <row r="10924" ht="15" x14ac:dyDescent="0.25"/>
    <row r="10925" ht="15" x14ac:dyDescent="0.25"/>
    <row r="10926" ht="15" x14ac:dyDescent="0.25"/>
    <row r="10927" ht="15" x14ac:dyDescent="0.25"/>
    <row r="10928" ht="15" x14ac:dyDescent="0.25"/>
    <row r="10929" ht="15" x14ac:dyDescent="0.25"/>
    <row r="10930" ht="15" x14ac:dyDescent="0.25"/>
    <row r="10931" ht="15" x14ac:dyDescent="0.25"/>
    <row r="10932" ht="15" x14ac:dyDescent="0.25"/>
    <row r="10933" ht="15" x14ac:dyDescent="0.25"/>
    <row r="10934" ht="15" x14ac:dyDescent="0.25"/>
    <row r="10935" ht="15" x14ac:dyDescent="0.25"/>
    <row r="10936" ht="15" x14ac:dyDescent="0.25"/>
    <row r="10937" ht="15" x14ac:dyDescent="0.25"/>
    <row r="10938" ht="15" x14ac:dyDescent="0.25"/>
    <row r="10939" ht="15" x14ac:dyDescent="0.25"/>
    <row r="10940" ht="15" x14ac:dyDescent="0.25"/>
    <row r="10941" ht="15" x14ac:dyDescent="0.25"/>
    <row r="10942" ht="15" x14ac:dyDescent="0.25"/>
    <row r="10943" ht="15" x14ac:dyDescent="0.25"/>
    <row r="10944" ht="15" x14ac:dyDescent="0.25"/>
    <row r="10945" ht="15" x14ac:dyDescent="0.25"/>
    <row r="10946" ht="15" x14ac:dyDescent="0.25"/>
    <row r="10947" ht="15" x14ac:dyDescent="0.25"/>
    <row r="10948" ht="15" x14ac:dyDescent="0.25"/>
    <row r="10949" ht="15" x14ac:dyDescent="0.25"/>
    <row r="10950" ht="15" x14ac:dyDescent="0.25"/>
    <row r="10951" ht="15" x14ac:dyDescent="0.25"/>
    <row r="10952" ht="15" x14ac:dyDescent="0.25"/>
    <row r="10953" ht="15" x14ac:dyDescent="0.25"/>
    <row r="10954" ht="15" x14ac:dyDescent="0.25"/>
    <row r="10955" ht="15" x14ac:dyDescent="0.25"/>
    <row r="10956" ht="15" x14ac:dyDescent="0.25"/>
    <row r="10957" ht="15" x14ac:dyDescent="0.25"/>
    <row r="10958" ht="15" x14ac:dyDescent="0.25"/>
    <row r="10959" ht="15" x14ac:dyDescent="0.25"/>
    <row r="10960" ht="15" x14ac:dyDescent="0.25"/>
    <row r="10961" ht="15" x14ac:dyDescent="0.25"/>
    <row r="10962" ht="15" x14ac:dyDescent="0.25"/>
    <row r="10963" ht="15" x14ac:dyDescent="0.25"/>
    <row r="10964" ht="15" x14ac:dyDescent="0.25"/>
    <row r="10965" ht="15" x14ac:dyDescent="0.25"/>
    <row r="10966" ht="15" x14ac:dyDescent="0.25"/>
    <row r="10967" ht="15" x14ac:dyDescent="0.25"/>
    <row r="10968" ht="15" x14ac:dyDescent="0.25"/>
    <row r="10969" ht="15" x14ac:dyDescent="0.25"/>
    <row r="10970" ht="15" x14ac:dyDescent="0.25"/>
    <row r="10971" ht="15" x14ac:dyDescent="0.25"/>
    <row r="10972" ht="15" x14ac:dyDescent="0.25"/>
    <row r="10973" ht="15" x14ac:dyDescent="0.25"/>
    <row r="10974" ht="15" x14ac:dyDescent="0.25"/>
    <row r="10975" ht="15" x14ac:dyDescent="0.25"/>
    <row r="10976" ht="15" x14ac:dyDescent="0.25"/>
    <row r="10977" ht="15" x14ac:dyDescent="0.25"/>
    <row r="10978" ht="15" x14ac:dyDescent="0.25"/>
    <row r="10979" ht="15" x14ac:dyDescent="0.25"/>
    <row r="10980" ht="15" x14ac:dyDescent="0.25"/>
    <row r="10981" ht="15" x14ac:dyDescent="0.25"/>
    <row r="10982" ht="15" x14ac:dyDescent="0.25"/>
    <row r="10983" ht="15" x14ac:dyDescent="0.25"/>
    <row r="10984" ht="15" x14ac:dyDescent="0.25"/>
    <row r="10985" ht="15" x14ac:dyDescent="0.25"/>
    <row r="10986" ht="15" x14ac:dyDescent="0.25"/>
    <row r="10987" ht="15" x14ac:dyDescent="0.25"/>
    <row r="10988" ht="15" x14ac:dyDescent="0.25"/>
    <row r="10989" ht="15" x14ac:dyDescent="0.25"/>
    <row r="10990" ht="15" x14ac:dyDescent="0.25"/>
    <row r="10991" ht="15" x14ac:dyDescent="0.25"/>
    <row r="10992" ht="15" x14ac:dyDescent="0.25"/>
    <row r="10993" ht="15" x14ac:dyDescent="0.25"/>
    <row r="10994" ht="15" x14ac:dyDescent="0.25"/>
    <row r="10995" ht="15" x14ac:dyDescent="0.25"/>
    <row r="10996" ht="15" x14ac:dyDescent="0.25"/>
    <row r="10997" ht="15" x14ac:dyDescent="0.25"/>
    <row r="10998" ht="15" x14ac:dyDescent="0.25"/>
    <row r="10999" ht="15" x14ac:dyDescent="0.25"/>
    <row r="11000" ht="15" x14ac:dyDescent="0.25"/>
    <row r="11001" ht="15" x14ac:dyDescent="0.25"/>
    <row r="11002" ht="15" x14ac:dyDescent="0.25"/>
    <row r="11003" ht="15" x14ac:dyDescent="0.25"/>
    <row r="11004" ht="15" x14ac:dyDescent="0.25"/>
    <row r="11005" ht="15" x14ac:dyDescent="0.25"/>
    <row r="11006" ht="15" x14ac:dyDescent="0.25"/>
    <row r="11007" ht="15" x14ac:dyDescent="0.25"/>
    <row r="11008" ht="15" x14ac:dyDescent="0.25"/>
    <row r="11009" ht="15" x14ac:dyDescent="0.25"/>
    <row r="11010" ht="15" x14ac:dyDescent="0.25"/>
    <row r="11011" ht="15" x14ac:dyDescent="0.25"/>
    <row r="11012" ht="15" x14ac:dyDescent="0.25"/>
    <row r="11013" ht="15" x14ac:dyDescent="0.25"/>
    <row r="11014" ht="15" x14ac:dyDescent="0.25"/>
    <row r="11015" ht="15" x14ac:dyDescent="0.25"/>
    <row r="11016" ht="15" x14ac:dyDescent="0.25"/>
    <row r="11017" ht="15" x14ac:dyDescent="0.25"/>
    <row r="11018" ht="15" x14ac:dyDescent="0.25"/>
    <row r="11019" ht="15" x14ac:dyDescent="0.25"/>
    <row r="11020" ht="15" x14ac:dyDescent="0.25"/>
    <row r="11021" ht="15" x14ac:dyDescent="0.25"/>
    <row r="11022" ht="15" x14ac:dyDescent="0.25"/>
    <row r="11023" ht="15" x14ac:dyDescent="0.25"/>
    <row r="11024" ht="15" x14ac:dyDescent="0.25"/>
    <row r="11025" ht="15" x14ac:dyDescent="0.25"/>
    <row r="11026" ht="15" x14ac:dyDescent="0.25"/>
    <row r="11027" ht="15" x14ac:dyDescent="0.25"/>
    <row r="11028" ht="15" x14ac:dyDescent="0.25"/>
    <row r="11029" ht="15" x14ac:dyDescent="0.25"/>
    <row r="11030" ht="15" x14ac:dyDescent="0.25"/>
    <row r="11031" ht="15" x14ac:dyDescent="0.25"/>
    <row r="11032" ht="15" x14ac:dyDescent="0.25"/>
    <row r="11033" ht="15" x14ac:dyDescent="0.25"/>
    <row r="11034" ht="15" x14ac:dyDescent="0.25"/>
    <row r="11035" ht="15" x14ac:dyDescent="0.25"/>
    <row r="11036" ht="15" x14ac:dyDescent="0.25"/>
    <row r="11037" ht="15" x14ac:dyDescent="0.25"/>
    <row r="11038" ht="15" x14ac:dyDescent="0.25"/>
    <row r="11039" ht="15" x14ac:dyDescent="0.25"/>
    <row r="11040" ht="15" x14ac:dyDescent="0.25"/>
    <row r="11041" ht="15" x14ac:dyDescent="0.25"/>
    <row r="11042" ht="15" x14ac:dyDescent="0.25"/>
    <row r="11043" ht="15" x14ac:dyDescent="0.25"/>
    <row r="11044" ht="15" x14ac:dyDescent="0.25"/>
    <row r="11045" ht="15" x14ac:dyDescent="0.25"/>
    <row r="11046" ht="15" x14ac:dyDescent="0.25"/>
    <row r="11047" ht="15" x14ac:dyDescent="0.25"/>
    <row r="11048" ht="15" x14ac:dyDescent="0.25"/>
    <row r="11049" ht="15" x14ac:dyDescent="0.25"/>
    <row r="11050" ht="15" x14ac:dyDescent="0.25"/>
    <row r="11051" ht="15" x14ac:dyDescent="0.25"/>
    <row r="11052" ht="15" x14ac:dyDescent="0.25"/>
    <row r="11053" ht="15" x14ac:dyDescent="0.25"/>
    <row r="11054" ht="15" x14ac:dyDescent="0.25"/>
    <row r="11055" ht="15" x14ac:dyDescent="0.25"/>
    <row r="11056" ht="15" x14ac:dyDescent="0.25"/>
    <row r="11057" ht="15" x14ac:dyDescent="0.25"/>
    <row r="11058" ht="15" x14ac:dyDescent="0.25"/>
    <row r="11059" ht="15" x14ac:dyDescent="0.25"/>
    <row r="11060" ht="15" x14ac:dyDescent="0.25"/>
    <row r="11061" ht="15" x14ac:dyDescent="0.25"/>
    <row r="11062" ht="15" x14ac:dyDescent="0.25"/>
    <row r="11063" ht="15" x14ac:dyDescent="0.25"/>
    <row r="11064" ht="15" x14ac:dyDescent="0.25"/>
    <row r="11065" ht="15" x14ac:dyDescent="0.25"/>
    <row r="11066" ht="15" x14ac:dyDescent="0.25"/>
    <row r="11067" ht="15" x14ac:dyDescent="0.25"/>
    <row r="11068" ht="15" x14ac:dyDescent="0.25"/>
    <row r="11069" ht="15" x14ac:dyDescent="0.25"/>
    <row r="11070" ht="15" x14ac:dyDescent="0.25"/>
    <row r="11071" ht="15" x14ac:dyDescent="0.25"/>
    <row r="11072" ht="15" x14ac:dyDescent="0.25"/>
    <row r="11073" ht="15" x14ac:dyDescent="0.25"/>
    <row r="11074" ht="15" x14ac:dyDescent="0.25"/>
    <row r="11075" ht="15" x14ac:dyDescent="0.25"/>
    <row r="11076" ht="15" x14ac:dyDescent="0.25"/>
    <row r="11077" ht="15" x14ac:dyDescent="0.25"/>
    <row r="11078" ht="15" x14ac:dyDescent="0.25"/>
    <row r="11079" ht="15" x14ac:dyDescent="0.25"/>
    <row r="11080" ht="15" x14ac:dyDescent="0.25"/>
    <row r="11081" ht="15" x14ac:dyDescent="0.25"/>
    <row r="11082" ht="15" x14ac:dyDescent="0.25"/>
    <row r="11083" ht="15" x14ac:dyDescent="0.25"/>
    <row r="11084" ht="15" x14ac:dyDescent="0.25"/>
    <row r="11085" ht="15" x14ac:dyDescent="0.25"/>
    <row r="11086" ht="15" x14ac:dyDescent="0.25"/>
    <row r="11087" ht="15" x14ac:dyDescent="0.25"/>
    <row r="11088" ht="15" x14ac:dyDescent="0.25"/>
    <row r="11089" ht="15" x14ac:dyDescent="0.25"/>
    <row r="11090" ht="15" x14ac:dyDescent="0.25"/>
    <row r="11091" ht="15" x14ac:dyDescent="0.25"/>
    <row r="11092" ht="15" x14ac:dyDescent="0.25"/>
    <row r="11093" ht="15" x14ac:dyDescent="0.25"/>
    <row r="11094" ht="15" x14ac:dyDescent="0.25"/>
    <row r="11095" ht="15" x14ac:dyDescent="0.25"/>
    <row r="11096" ht="15" x14ac:dyDescent="0.25"/>
    <row r="11097" ht="15" x14ac:dyDescent="0.25"/>
    <row r="11098" ht="15" x14ac:dyDescent="0.25"/>
    <row r="11099" ht="15" x14ac:dyDescent="0.25"/>
    <row r="11100" ht="15" x14ac:dyDescent="0.25"/>
    <row r="11101" ht="15" x14ac:dyDescent="0.25"/>
    <row r="11102" ht="15" x14ac:dyDescent="0.25"/>
    <row r="11103" ht="15" x14ac:dyDescent="0.25"/>
    <row r="11104" ht="15" x14ac:dyDescent="0.25"/>
    <row r="11105" ht="15" x14ac:dyDescent="0.25"/>
    <row r="11106" ht="15" x14ac:dyDescent="0.25"/>
    <row r="11107" ht="15" x14ac:dyDescent="0.25"/>
    <row r="11108" ht="15" x14ac:dyDescent="0.25"/>
    <row r="11109" ht="15" x14ac:dyDescent="0.25"/>
    <row r="11110" ht="15" x14ac:dyDescent="0.25"/>
    <row r="11111" ht="15" x14ac:dyDescent="0.25"/>
    <row r="11112" ht="15" x14ac:dyDescent="0.25"/>
    <row r="11113" ht="15" x14ac:dyDescent="0.25"/>
    <row r="11114" ht="15" x14ac:dyDescent="0.25"/>
    <row r="11115" ht="15" x14ac:dyDescent="0.25"/>
    <row r="11116" ht="15" x14ac:dyDescent="0.25"/>
    <row r="11117" ht="15" x14ac:dyDescent="0.25"/>
    <row r="11118" ht="15" x14ac:dyDescent="0.25"/>
    <row r="11119" ht="15" x14ac:dyDescent="0.25"/>
    <row r="11120" ht="15" x14ac:dyDescent="0.25"/>
    <row r="11121" ht="15" x14ac:dyDescent="0.25"/>
    <row r="11122" ht="15" x14ac:dyDescent="0.25"/>
    <row r="11123" ht="15" x14ac:dyDescent="0.25"/>
    <row r="11124" ht="15" x14ac:dyDescent="0.25"/>
    <row r="11125" ht="15" x14ac:dyDescent="0.25"/>
    <row r="11126" ht="15" x14ac:dyDescent="0.25"/>
    <row r="11127" ht="15" x14ac:dyDescent="0.25"/>
    <row r="11128" ht="15" x14ac:dyDescent="0.25"/>
    <row r="11129" ht="15" x14ac:dyDescent="0.25"/>
    <row r="11130" ht="15" x14ac:dyDescent="0.25"/>
    <row r="11131" ht="15" x14ac:dyDescent="0.25"/>
    <row r="11132" ht="15" x14ac:dyDescent="0.25"/>
    <row r="11133" ht="15" x14ac:dyDescent="0.25"/>
    <row r="11134" ht="15" x14ac:dyDescent="0.25"/>
    <row r="11135" ht="15" x14ac:dyDescent="0.25"/>
    <row r="11136" ht="15" x14ac:dyDescent="0.25"/>
    <row r="11137" ht="15" x14ac:dyDescent="0.25"/>
    <row r="11138" ht="15" x14ac:dyDescent="0.25"/>
    <row r="11139" ht="15" x14ac:dyDescent="0.25"/>
    <row r="11140" ht="15" x14ac:dyDescent="0.25"/>
    <row r="11141" ht="15" x14ac:dyDescent="0.25"/>
    <row r="11142" ht="15" x14ac:dyDescent="0.25"/>
    <row r="11143" ht="15" x14ac:dyDescent="0.25"/>
    <row r="11144" ht="15" x14ac:dyDescent="0.25"/>
    <row r="11145" ht="15" x14ac:dyDescent="0.25"/>
    <row r="11146" ht="15" x14ac:dyDescent="0.25"/>
    <row r="11147" ht="15" x14ac:dyDescent="0.25"/>
    <row r="11148" ht="15" x14ac:dyDescent="0.25"/>
    <row r="11149" ht="15" x14ac:dyDescent="0.25"/>
    <row r="11150" ht="15" x14ac:dyDescent="0.25"/>
    <row r="11151" ht="15" x14ac:dyDescent="0.25"/>
    <row r="11152" ht="15" x14ac:dyDescent="0.25"/>
    <row r="11153" ht="15" x14ac:dyDescent="0.25"/>
    <row r="11154" ht="15" x14ac:dyDescent="0.25"/>
    <row r="11155" ht="15" x14ac:dyDescent="0.25"/>
    <row r="11156" ht="15" x14ac:dyDescent="0.25"/>
    <row r="11157" ht="15" x14ac:dyDescent="0.25"/>
    <row r="11158" ht="15" x14ac:dyDescent="0.25"/>
    <row r="11159" ht="15" x14ac:dyDescent="0.25"/>
    <row r="11160" ht="15" x14ac:dyDescent="0.25"/>
    <row r="11161" ht="15" x14ac:dyDescent="0.25"/>
    <row r="11162" ht="15" x14ac:dyDescent="0.25"/>
    <row r="11163" ht="15" x14ac:dyDescent="0.25"/>
    <row r="11164" ht="15" x14ac:dyDescent="0.25"/>
    <row r="11165" ht="15" x14ac:dyDescent="0.25"/>
    <row r="11166" ht="15" x14ac:dyDescent="0.25"/>
    <row r="11167" ht="15" x14ac:dyDescent="0.25"/>
    <row r="11168" ht="15" x14ac:dyDescent="0.25"/>
    <row r="11169" ht="15" x14ac:dyDescent="0.25"/>
    <row r="11170" ht="15" x14ac:dyDescent="0.25"/>
    <row r="11171" ht="15" x14ac:dyDescent="0.25"/>
    <row r="11172" ht="15" x14ac:dyDescent="0.25"/>
    <row r="11173" ht="15" x14ac:dyDescent="0.25"/>
    <row r="11174" ht="15" x14ac:dyDescent="0.25"/>
    <row r="11175" ht="15" x14ac:dyDescent="0.25"/>
    <row r="11176" ht="15" x14ac:dyDescent="0.25"/>
    <row r="11177" ht="15" x14ac:dyDescent="0.25"/>
    <row r="11178" ht="15" x14ac:dyDescent="0.25"/>
    <row r="11179" ht="15" x14ac:dyDescent="0.25"/>
    <row r="11180" ht="15" x14ac:dyDescent="0.25"/>
    <row r="11181" ht="15" x14ac:dyDescent="0.25"/>
    <row r="11182" ht="15" x14ac:dyDescent="0.25"/>
    <row r="11183" ht="15" x14ac:dyDescent="0.25"/>
    <row r="11184" ht="15" x14ac:dyDescent="0.25"/>
    <row r="11185" ht="15" x14ac:dyDescent="0.25"/>
    <row r="11186" ht="15" x14ac:dyDescent="0.25"/>
    <row r="11187" ht="15" x14ac:dyDescent="0.25"/>
    <row r="11188" ht="15" x14ac:dyDescent="0.25"/>
    <row r="11189" ht="15" x14ac:dyDescent="0.25"/>
    <row r="11190" ht="15" x14ac:dyDescent="0.25"/>
    <row r="11191" ht="15" x14ac:dyDescent="0.25"/>
    <row r="11192" ht="15" x14ac:dyDescent="0.25"/>
    <row r="11193" ht="15" x14ac:dyDescent="0.25"/>
    <row r="11194" ht="15" x14ac:dyDescent="0.25"/>
    <row r="11195" ht="15" x14ac:dyDescent="0.25"/>
    <row r="11196" ht="15" x14ac:dyDescent="0.25"/>
    <row r="11197" ht="15" x14ac:dyDescent="0.25"/>
    <row r="11198" ht="15" x14ac:dyDescent="0.25"/>
    <row r="11199" ht="15" x14ac:dyDescent="0.25"/>
    <row r="11200" ht="15" x14ac:dyDescent="0.25"/>
    <row r="11201" ht="15" x14ac:dyDescent="0.25"/>
    <row r="11202" ht="15" x14ac:dyDescent="0.25"/>
    <row r="11203" ht="15" x14ac:dyDescent="0.25"/>
    <row r="11204" ht="15" x14ac:dyDescent="0.25"/>
    <row r="11205" ht="15" x14ac:dyDescent="0.25"/>
    <row r="11206" ht="15" x14ac:dyDescent="0.25"/>
    <row r="11207" ht="15" x14ac:dyDescent="0.25"/>
    <row r="11208" ht="15" x14ac:dyDescent="0.25"/>
    <row r="11209" ht="15" x14ac:dyDescent="0.25"/>
    <row r="11210" ht="15" x14ac:dyDescent="0.25"/>
    <row r="11211" ht="15" x14ac:dyDescent="0.25"/>
    <row r="11212" ht="15" x14ac:dyDescent="0.25"/>
    <row r="11213" ht="15" x14ac:dyDescent="0.25"/>
    <row r="11214" ht="15" x14ac:dyDescent="0.25"/>
    <row r="11215" ht="15" x14ac:dyDescent="0.25"/>
    <row r="11216" ht="15" x14ac:dyDescent="0.25"/>
    <row r="11217" ht="15" x14ac:dyDescent="0.25"/>
    <row r="11218" ht="15" x14ac:dyDescent="0.25"/>
    <row r="11219" ht="15" x14ac:dyDescent="0.25"/>
    <row r="11220" ht="15" x14ac:dyDescent="0.25"/>
    <row r="11221" ht="15" x14ac:dyDescent="0.25"/>
    <row r="11222" ht="15" x14ac:dyDescent="0.25"/>
    <row r="11223" ht="15" x14ac:dyDescent="0.25"/>
    <row r="11224" ht="15" x14ac:dyDescent="0.25"/>
    <row r="11225" ht="15" x14ac:dyDescent="0.25"/>
    <row r="11226" ht="15" x14ac:dyDescent="0.25"/>
    <row r="11227" ht="15" x14ac:dyDescent="0.25"/>
    <row r="11228" ht="15" x14ac:dyDescent="0.25"/>
    <row r="11229" ht="15" x14ac:dyDescent="0.25"/>
    <row r="11230" ht="15" x14ac:dyDescent="0.25"/>
    <row r="11231" ht="15" x14ac:dyDescent="0.25"/>
    <row r="11232" ht="15" x14ac:dyDescent="0.25"/>
    <row r="11233" ht="15" x14ac:dyDescent="0.25"/>
    <row r="11234" ht="15" x14ac:dyDescent="0.25"/>
    <row r="11235" ht="15" x14ac:dyDescent="0.25"/>
    <row r="11236" ht="15" x14ac:dyDescent="0.25"/>
    <row r="11237" ht="15" x14ac:dyDescent="0.25"/>
    <row r="11238" ht="15" x14ac:dyDescent="0.25"/>
    <row r="11239" ht="15" x14ac:dyDescent="0.25"/>
    <row r="11240" ht="15" x14ac:dyDescent="0.25"/>
    <row r="11241" ht="15" x14ac:dyDescent="0.25"/>
    <row r="11242" ht="15" x14ac:dyDescent="0.25"/>
    <row r="11243" ht="15" x14ac:dyDescent="0.25"/>
    <row r="11244" ht="15" x14ac:dyDescent="0.25"/>
    <row r="11245" ht="15" x14ac:dyDescent="0.25"/>
    <row r="11246" ht="15" x14ac:dyDescent="0.25"/>
    <row r="11247" ht="15" x14ac:dyDescent="0.25"/>
    <row r="11248" ht="15" x14ac:dyDescent="0.25"/>
    <row r="11249" ht="15" x14ac:dyDescent="0.25"/>
    <row r="11250" ht="15" x14ac:dyDescent="0.25"/>
    <row r="11251" ht="15" x14ac:dyDescent="0.25"/>
    <row r="11252" ht="15" x14ac:dyDescent="0.25"/>
    <row r="11253" ht="15" x14ac:dyDescent="0.25"/>
    <row r="11254" ht="15" x14ac:dyDescent="0.25"/>
    <row r="11255" ht="15" x14ac:dyDescent="0.25"/>
    <row r="11256" ht="15" x14ac:dyDescent="0.25"/>
    <row r="11257" ht="15" x14ac:dyDescent="0.25"/>
    <row r="11258" ht="15" x14ac:dyDescent="0.25"/>
    <row r="11259" ht="15" x14ac:dyDescent="0.25"/>
    <row r="11260" ht="15" x14ac:dyDescent="0.25"/>
    <row r="11261" ht="15" x14ac:dyDescent="0.25"/>
    <row r="11262" ht="15" x14ac:dyDescent="0.25"/>
    <row r="11263" ht="15" x14ac:dyDescent="0.25"/>
    <row r="11264" ht="15" x14ac:dyDescent="0.25"/>
    <row r="11265" ht="15" x14ac:dyDescent="0.25"/>
    <row r="11266" ht="15" x14ac:dyDescent="0.25"/>
    <row r="11267" ht="15" x14ac:dyDescent="0.25"/>
    <row r="11268" ht="15" x14ac:dyDescent="0.25"/>
    <row r="11269" ht="15" x14ac:dyDescent="0.25"/>
    <row r="11270" ht="15" x14ac:dyDescent="0.25"/>
    <row r="11271" ht="15" x14ac:dyDescent="0.25"/>
    <row r="11272" ht="15" x14ac:dyDescent="0.25"/>
    <row r="11273" ht="15" x14ac:dyDescent="0.25"/>
    <row r="11274" ht="15" x14ac:dyDescent="0.25"/>
    <row r="11275" ht="15" x14ac:dyDescent="0.25"/>
    <row r="11276" ht="15" x14ac:dyDescent="0.25"/>
    <row r="11277" ht="15" x14ac:dyDescent="0.25"/>
    <row r="11278" ht="15" x14ac:dyDescent="0.25"/>
    <row r="11279" ht="15" x14ac:dyDescent="0.25"/>
    <row r="11280" ht="15" x14ac:dyDescent="0.25"/>
    <row r="11281" ht="15" x14ac:dyDescent="0.25"/>
    <row r="11282" ht="15" x14ac:dyDescent="0.25"/>
    <row r="11283" ht="15" x14ac:dyDescent="0.25"/>
    <row r="11284" ht="15" x14ac:dyDescent="0.25"/>
    <row r="11285" ht="15" x14ac:dyDescent="0.25"/>
    <row r="11286" ht="15" x14ac:dyDescent="0.25"/>
    <row r="11287" ht="15" x14ac:dyDescent="0.25"/>
    <row r="11288" ht="15" x14ac:dyDescent="0.25"/>
    <row r="11289" ht="15" x14ac:dyDescent="0.25"/>
    <row r="11290" ht="15" x14ac:dyDescent="0.25"/>
    <row r="11291" ht="15" x14ac:dyDescent="0.25"/>
    <row r="11292" ht="15" x14ac:dyDescent="0.25"/>
    <row r="11293" ht="15" x14ac:dyDescent="0.25"/>
    <row r="11294" ht="15" x14ac:dyDescent="0.25"/>
    <row r="11295" ht="15" x14ac:dyDescent="0.25"/>
    <row r="11296" ht="15" x14ac:dyDescent="0.25"/>
    <row r="11297" ht="15" x14ac:dyDescent="0.25"/>
    <row r="11298" ht="15" x14ac:dyDescent="0.25"/>
    <row r="11299" ht="15" x14ac:dyDescent="0.25"/>
    <row r="11300" ht="15" x14ac:dyDescent="0.25"/>
    <row r="11301" ht="15" x14ac:dyDescent="0.25"/>
    <row r="11302" ht="15" x14ac:dyDescent="0.25"/>
    <row r="11303" ht="15" x14ac:dyDescent="0.25"/>
    <row r="11304" ht="15" x14ac:dyDescent="0.25"/>
    <row r="11305" ht="15" x14ac:dyDescent="0.25"/>
    <row r="11306" ht="15" x14ac:dyDescent="0.25"/>
    <row r="11307" ht="15" x14ac:dyDescent="0.25"/>
    <row r="11308" ht="15" x14ac:dyDescent="0.25"/>
    <row r="11309" ht="15" x14ac:dyDescent="0.25"/>
    <row r="11310" ht="15" x14ac:dyDescent="0.25"/>
    <row r="11311" ht="15" x14ac:dyDescent="0.25"/>
    <row r="11312" ht="15" x14ac:dyDescent="0.25"/>
    <row r="11313" ht="15" x14ac:dyDescent="0.25"/>
    <row r="11314" ht="15" x14ac:dyDescent="0.25"/>
    <row r="11315" ht="15" x14ac:dyDescent="0.25"/>
    <row r="11316" ht="15" x14ac:dyDescent="0.25"/>
    <row r="11317" ht="15" x14ac:dyDescent="0.25"/>
    <row r="11318" ht="15" x14ac:dyDescent="0.25"/>
    <row r="11319" ht="15" x14ac:dyDescent="0.25"/>
    <row r="11320" ht="15" x14ac:dyDescent="0.25"/>
    <row r="11321" ht="15" x14ac:dyDescent="0.25"/>
    <row r="11322" ht="15" x14ac:dyDescent="0.25"/>
    <row r="11323" ht="15" x14ac:dyDescent="0.25"/>
    <row r="11324" ht="15" x14ac:dyDescent="0.25"/>
    <row r="11325" ht="15" x14ac:dyDescent="0.25"/>
    <row r="11326" ht="15" x14ac:dyDescent="0.25"/>
    <row r="11327" ht="15" x14ac:dyDescent="0.25"/>
    <row r="11328" ht="15" x14ac:dyDescent="0.25"/>
    <row r="11329" ht="15" x14ac:dyDescent="0.25"/>
    <row r="11330" ht="15" x14ac:dyDescent="0.25"/>
    <row r="11331" ht="15" x14ac:dyDescent="0.25"/>
    <row r="11332" ht="15" x14ac:dyDescent="0.25"/>
    <row r="11333" ht="15" x14ac:dyDescent="0.25"/>
    <row r="11334" ht="15" x14ac:dyDescent="0.25"/>
    <row r="11335" ht="15" x14ac:dyDescent="0.25"/>
    <row r="11336" ht="15" x14ac:dyDescent="0.25"/>
    <row r="11337" ht="15" x14ac:dyDescent="0.25"/>
    <row r="11338" ht="15" x14ac:dyDescent="0.25"/>
    <row r="11339" ht="15" x14ac:dyDescent="0.25"/>
    <row r="11340" ht="15" x14ac:dyDescent="0.25"/>
    <row r="11341" ht="15" x14ac:dyDescent="0.25"/>
    <row r="11342" ht="15" x14ac:dyDescent="0.25"/>
    <row r="11343" ht="15" x14ac:dyDescent="0.25"/>
    <row r="11344" ht="15" x14ac:dyDescent="0.25"/>
    <row r="11345" ht="15" x14ac:dyDescent="0.25"/>
    <row r="11346" ht="15" x14ac:dyDescent="0.25"/>
    <row r="11347" ht="15" x14ac:dyDescent="0.25"/>
    <row r="11348" ht="15" x14ac:dyDescent="0.25"/>
    <row r="11349" ht="15" x14ac:dyDescent="0.25"/>
    <row r="11350" ht="15" x14ac:dyDescent="0.25"/>
    <row r="11351" ht="15" x14ac:dyDescent="0.25"/>
    <row r="11352" ht="15" x14ac:dyDescent="0.25"/>
    <row r="11353" ht="15" x14ac:dyDescent="0.25"/>
    <row r="11354" ht="15" x14ac:dyDescent="0.25"/>
    <row r="11355" ht="15" x14ac:dyDescent="0.25"/>
    <row r="11356" ht="15" x14ac:dyDescent="0.25"/>
    <row r="11357" ht="15" x14ac:dyDescent="0.25"/>
    <row r="11358" ht="15" x14ac:dyDescent="0.25"/>
    <row r="11359" ht="15" x14ac:dyDescent="0.25"/>
    <row r="11360" ht="15" x14ac:dyDescent="0.25"/>
    <row r="11361" ht="15" x14ac:dyDescent="0.25"/>
    <row r="11362" ht="15" x14ac:dyDescent="0.25"/>
    <row r="11363" ht="15" x14ac:dyDescent="0.25"/>
    <row r="11364" ht="15" x14ac:dyDescent="0.25"/>
    <row r="11365" ht="15" x14ac:dyDescent="0.25"/>
    <row r="11366" ht="15" x14ac:dyDescent="0.25"/>
    <row r="11367" ht="15" x14ac:dyDescent="0.25"/>
    <row r="11368" ht="15" x14ac:dyDescent="0.25"/>
    <row r="11369" ht="15" x14ac:dyDescent="0.25"/>
    <row r="11370" ht="15" x14ac:dyDescent="0.25"/>
    <row r="11371" ht="15" x14ac:dyDescent="0.25"/>
    <row r="11372" ht="15" x14ac:dyDescent="0.25"/>
    <row r="11373" ht="15" x14ac:dyDescent="0.25"/>
    <row r="11374" ht="15" x14ac:dyDescent="0.25"/>
    <row r="11375" ht="15" x14ac:dyDescent="0.25"/>
    <row r="11376" ht="15" x14ac:dyDescent="0.25"/>
    <row r="11377" ht="15" x14ac:dyDescent="0.25"/>
    <row r="11378" ht="15" x14ac:dyDescent="0.25"/>
    <row r="11379" ht="15" x14ac:dyDescent="0.25"/>
    <row r="11380" ht="15" x14ac:dyDescent="0.25"/>
    <row r="11381" ht="15" x14ac:dyDescent="0.25"/>
    <row r="11382" ht="15" x14ac:dyDescent="0.25"/>
    <row r="11383" ht="15" x14ac:dyDescent="0.25"/>
    <row r="11384" ht="15" x14ac:dyDescent="0.25"/>
    <row r="11385" ht="15" x14ac:dyDescent="0.25"/>
    <row r="11386" ht="15" x14ac:dyDescent="0.25"/>
    <row r="11387" ht="15" x14ac:dyDescent="0.25"/>
    <row r="11388" ht="15" x14ac:dyDescent="0.25"/>
    <row r="11389" ht="15" x14ac:dyDescent="0.25"/>
    <row r="11390" ht="15" x14ac:dyDescent="0.25"/>
    <row r="11391" ht="15" x14ac:dyDescent="0.25"/>
    <row r="11392" ht="15" x14ac:dyDescent="0.25"/>
    <row r="11393" ht="15" x14ac:dyDescent="0.25"/>
    <row r="11394" ht="15" x14ac:dyDescent="0.25"/>
    <row r="11395" ht="15" x14ac:dyDescent="0.25"/>
    <row r="11396" ht="15" x14ac:dyDescent="0.25"/>
    <row r="11397" ht="15" x14ac:dyDescent="0.25"/>
    <row r="11398" ht="15" x14ac:dyDescent="0.25"/>
    <row r="11399" ht="15" x14ac:dyDescent="0.25"/>
    <row r="11400" ht="15" x14ac:dyDescent="0.25"/>
    <row r="11401" ht="15" x14ac:dyDescent="0.25"/>
    <row r="11402" ht="15" x14ac:dyDescent="0.25"/>
    <row r="11403" ht="15" x14ac:dyDescent="0.25"/>
    <row r="11404" ht="15" x14ac:dyDescent="0.25"/>
    <row r="11405" ht="15" x14ac:dyDescent="0.25"/>
    <row r="11406" ht="15" x14ac:dyDescent="0.25"/>
    <row r="11407" ht="15" x14ac:dyDescent="0.25"/>
    <row r="11408" ht="15" x14ac:dyDescent="0.25"/>
    <row r="11409" ht="15" x14ac:dyDescent="0.25"/>
    <row r="11410" ht="15" x14ac:dyDescent="0.25"/>
    <row r="11411" ht="15" x14ac:dyDescent="0.25"/>
    <row r="11412" ht="15" x14ac:dyDescent="0.25"/>
    <row r="11413" ht="15" x14ac:dyDescent="0.25"/>
    <row r="11414" ht="15" x14ac:dyDescent="0.25"/>
    <row r="11415" ht="15" x14ac:dyDescent="0.25"/>
    <row r="11416" ht="15" x14ac:dyDescent="0.25"/>
    <row r="11417" ht="15" x14ac:dyDescent="0.25"/>
    <row r="11418" ht="15" x14ac:dyDescent="0.25"/>
    <row r="11419" ht="15" x14ac:dyDescent="0.25"/>
    <row r="11420" ht="15" x14ac:dyDescent="0.25"/>
    <row r="11421" ht="15" x14ac:dyDescent="0.25"/>
    <row r="11422" ht="15" x14ac:dyDescent="0.25"/>
    <row r="11423" ht="15" x14ac:dyDescent="0.25"/>
    <row r="11424" ht="15" x14ac:dyDescent="0.25"/>
    <row r="11425" ht="15" x14ac:dyDescent="0.25"/>
    <row r="11426" ht="15" x14ac:dyDescent="0.25"/>
    <row r="11427" ht="15" x14ac:dyDescent="0.25"/>
    <row r="11428" ht="15" x14ac:dyDescent="0.25"/>
    <row r="11429" ht="15" x14ac:dyDescent="0.25"/>
    <row r="11430" ht="15" x14ac:dyDescent="0.25"/>
    <row r="11431" ht="15" x14ac:dyDescent="0.25"/>
    <row r="11432" ht="15" x14ac:dyDescent="0.25"/>
    <row r="11433" ht="15" x14ac:dyDescent="0.25"/>
    <row r="11434" ht="15" x14ac:dyDescent="0.25"/>
    <row r="11435" ht="15" x14ac:dyDescent="0.25"/>
    <row r="11436" ht="15" x14ac:dyDescent="0.25"/>
    <row r="11437" ht="15" x14ac:dyDescent="0.25"/>
    <row r="11438" ht="15" x14ac:dyDescent="0.25"/>
    <row r="11439" ht="15" x14ac:dyDescent="0.25"/>
    <row r="11440" ht="15" x14ac:dyDescent="0.25"/>
    <row r="11441" ht="15" x14ac:dyDescent="0.25"/>
    <row r="11442" ht="15" x14ac:dyDescent="0.25"/>
    <row r="11443" ht="15" x14ac:dyDescent="0.25"/>
    <row r="11444" ht="15" x14ac:dyDescent="0.25"/>
    <row r="11445" ht="15" x14ac:dyDescent="0.25"/>
    <row r="11446" ht="15" x14ac:dyDescent="0.25"/>
    <row r="11447" ht="15" x14ac:dyDescent="0.25"/>
    <row r="11448" ht="15" x14ac:dyDescent="0.25"/>
    <row r="11449" ht="15" x14ac:dyDescent="0.25"/>
    <row r="11450" ht="15" x14ac:dyDescent="0.25"/>
    <row r="11451" ht="15" x14ac:dyDescent="0.25"/>
    <row r="11452" ht="15" x14ac:dyDescent="0.25"/>
    <row r="11453" ht="15" x14ac:dyDescent="0.25"/>
    <row r="11454" ht="15" x14ac:dyDescent="0.25"/>
    <row r="11455" ht="15" x14ac:dyDescent="0.25"/>
    <row r="11456" ht="15" x14ac:dyDescent="0.25"/>
    <row r="11457" ht="15" x14ac:dyDescent="0.25"/>
    <row r="11458" ht="15" x14ac:dyDescent="0.25"/>
    <row r="11459" ht="15" x14ac:dyDescent="0.25"/>
    <row r="11460" ht="15" x14ac:dyDescent="0.25"/>
    <row r="11461" ht="15" x14ac:dyDescent="0.25"/>
    <row r="11462" ht="15" x14ac:dyDescent="0.25"/>
    <row r="11463" ht="15" x14ac:dyDescent="0.25"/>
    <row r="11464" ht="15" x14ac:dyDescent="0.25"/>
    <row r="11465" ht="15" x14ac:dyDescent="0.25"/>
    <row r="11466" ht="15" x14ac:dyDescent="0.25"/>
    <row r="11467" ht="15" x14ac:dyDescent="0.25"/>
    <row r="11468" ht="15" x14ac:dyDescent="0.25"/>
    <row r="11469" ht="15" x14ac:dyDescent="0.25"/>
    <row r="11470" ht="15" x14ac:dyDescent="0.25"/>
    <row r="11471" ht="15" x14ac:dyDescent="0.25"/>
    <row r="11472" ht="15" x14ac:dyDescent="0.25"/>
    <row r="11473" ht="15" x14ac:dyDescent="0.25"/>
    <row r="11474" ht="15" x14ac:dyDescent="0.25"/>
    <row r="11475" ht="15" x14ac:dyDescent="0.25"/>
    <row r="11476" ht="15" x14ac:dyDescent="0.25"/>
    <row r="11477" ht="15" x14ac:dyDescent="0.25"/>
    <row r="11478" ht="15" x14ac:dyDescent="0.25"/>
    <row r="11479" ht="15" x14ac:dyDescent="0.25"/>
    <row r="11480" ht="15" x14ac:dyDescent="0.25"/>
    <row r="11481" ht="15" x14ac:dyDescent="0.25"/>
    <row r="11482" ht="15" x14ac:dyDescent="0.25"/>
    <row r="11483" ht="15" x14ac:dyDescent="0.25"/>
    <row r="11484" ht="15" x14ac:dyDescent="0.25"/>
    <row r="11485" ht="15" x14ac:dyDescent="0.25"/>
    <row r="11486" ht="15" x14ac:dyDescent="0.25"/>
    <row r="11487" ht="15" x14ac:dyDescent="0.25"/>
    <row r="11488" ht="15" x14ac:dyDescent="0.25"/>
    <row r="11489" ht="15" x14ac:dyDescent="0.25"/>
    <row r="11490" ht="15" x14ac:dyDescent="0.25"/>
    <row r="11491" ht="15" x14ac:dyDescent="0.25"/>
    <row r="11492" ht="15" x14ac:dyDescent="0.25"/>
    <row r="11493" ht="15" x14ac:dyDescent="0.25"/>
    <row r="11494" ht="15" x14ac:dyDescent="0.25"/>
    <row r="11495" ht="15" x14ac:dyDescent="0.25"/>
    <row r="11496" ht="15" x14ac:dyDescent="0.25"/>
    <row r="11497" ht="15" x14ac:dyDescent="0.25"/>
    <row r="11498" ht="15" x14ac:dyDescent="0.25"/>
    <row r="11499" ht="15" x14ac:dyDescent="0.25"/>
    <row r="11500" ht="15" x14ac:dyDescent="0.25"/>
    <row r="11501" ht="15" x14ac:dyDescent="0.25"/>
    <row r="11502" ht="15" x14ac:dyDescent="0.25"/>
    <row r="11503" ht="15" x14ac:dyDescent="0.25"/>
    <row r="11504" ht="15" x14ac:dyDescent="0.25"/>
    <row r="11505" ht="15" x14ac:dyDescent="0.25"/>
    <row r="11506" ht="15" x14ac:dyDescent="0.25"/>
    <row r="11507" ht="15" x14ac:dyDescent="0.25"/>
    <row r="11508" ht="15" x14ac:dyDescent="0.25"/>
    <row r="11509" ht="15" x14ac:dyDescent="0.25"/>
    <row r="11510" ht="15" x14ac:dyDescent="0.25"/>
    <row r="11511" ht="15" x14ac:dyDescent="0.25"/>
    <row r="11512" ht="15" x14ac:dyDescent="0.25"/>
    <row r="11513" ht="15" x14ac:dyDescent="0.25"/>
    <row r="11514" ht="15" x14ac:dyDescent="0.25"/>
    <row r="11515" ht="15" x14ac:dyDescent="0.25"/>
    <row r="11516" ht="15" x14ac:dyDescent="0.25"/>
    <row r="11517" ht="15" x14ac:dyDescent="0.25"/>
    <row r="11518" ht="15" x14ac:dyDescent="0.25"/>
    <row r="11519" ht="15" x14ac:dyDescent="0.25"/>
    <row r="11520" ht="15" x14ac:dyDescent="0.25"/>
    <row r="11521" ht="15" x14ac:dyDescent="0.25"/>
    <row r="11522" ht="15" x14ac:dyDescent="0.25"/>
    <row r="11523" ht="15" x14ac:dyDescent="0.25"/>
    <row r="11524" ht="15" x14ac:dyDescent="0.25"/>
    <row r="11525" ht="15" x14ac:dyDescent="0.25"/>
    <row r="11526" ht="15" x14ac:dyDescent="0.25"/>
    <row r="11527" ht="15" x14ac:dyDescent="0.25"/>
    <row r="11528" ht="15" x14ac:dyDescent="0.25"/>
    <row r="11529" ht="15" x14ac:dyDescent="0.25"/>
    <row r="11530" ht="15" x14ac:dyDescent="0.25"/>
    <row r="11531" ht="15" x14ac:dyDescent="0.25"/>
    <row r="11532" ht="15" x14ac:dyDescent="0.25"/>
    <row r="11533" ht="15" x14ac:dyDescent="0.25"/>
    <row r="11534" ht="15" x14ac:dyDescent="0.25"/>
    <row r="11535" ht="15" x14ac:dyDescent="0.25"/>
    <row r="11536" ht="15" x14ac:dyDescent="0.25"/>
    <row r="11537" ht="15" x14ac:dyDescent="0.25"/>
    <row r="11538" ht="15" x14ac:dyDescent="0.25"/>
    <row r="11539" ht="15" x14ac:dyDescent="0.25"/>
    <row r="11540" ht="15" x14ac:dyDescent="0.25"/>
    <row r="11541" ht="15" x14ac:dyDescent="0.25"/>
    <row r="11542" ht="15" x14ac:dyDescent="0.25"/>
    <row r="11543" ht="15" x14ac:dyDescent="0.25"/>
    <row r="11544" ht="15" x14ac:dyDescent="0.25"/>
    <row r="11545" ht="15" x14ac:dyDescent="0.25"/>
    <row r="11546" ht="15" x14ac:dyDescent="0.25"/>
    <row r="11547" ht="15" x14ac:dyDescent="0.25"/>
    <row r="11548" ht="15" x14ac:dyDescent="0.25"/>
    <row r="11549" ht="15" x14ac:dyDescent="0.25"/>
    <row r="11550" ht="15" x14ac:dyDescent="0.25"/>
    <row r="11551" ht="15" x14ac:dyDescent="0.25"/>
    <row r="11552" ht="15" x14ac:dyDescent="0.25"/>
    <row r="11553" ht="15" x14ac:dyDescent="0.25"/>
    <row r="11554" ht="15" x14ac:dyDescent="0.25"/>
    <row r="11555" ht="15" x14ac:dyDescent="0.25"/>
    <row r="11556" ht="15" x14ac:dyDescent="0.25"/>
    <row r="11557" ht="15" x14ac:dyDescent="0.25"/>
    <row r="11558" ht="15" x14ac:dyDescent="0.25"/>
    <row r="11559" ht="15" x14ac:dyDescent="0.25"/>
    <row r="11560" ht="15" x14ac:dyDescent="0.25"/>
    <row r="11561" ht="15" x14ac:dyDescent="0.25"/>
    <row r="11562" ht="15" x14ac:dyDescent="0.25"/>
    <row r="11563" ht="15" x14ac:dyDescent="0.25"/>
    <row r="11564" ht="15" x14ac:dyDescent="0.25"/>
    <row r="11565" ht="15" x14ac:dyDescent="0.25"/>
    <row r="11566" ht="15" x14ac:dyDescent="0.25"/>
    <row r="11567" ht="15" x14ac:dyDescent="0.25"/>
    <row r="11568" ht="15" x14ac:dyDescent="0.25"/>
    <row r="11569" ht="15" x14ac:dyDescent="0.25"/>
    <row r="11570" ht="15" x14ac:dyDescent="0.25"/>
    <row r="11571" ht="15" x14ac:dyDescent="0.25"/>
    <row r="11572" ht="15" x14ac:dyDescent="0.25"/>
    <row r="11573" ht="15" x14ac:dyDescent="0.25"/>
    <row r="11574" ht="15" x14ac:dyDescent="0.25"/>
    <row r="11575" ht="15" x14ac:dyDescent="0.25"/>
    <row r="11576" ht="15" x14ac:dyDescent="0.25"/>
    <row r="11577" ht="15" x14ac:dyDescent="0.25"/>
    <row r="11578" ht="15" x14ac:dyDescent="0.25"/>
    <row r="11579" ht="15" x14ac:dyDescent="0.25"/>
    <row r="11580" ht="15" x14ac:dyDescent="0.25"/>
    <row r="11581" ht="15" x14ac:dyDescent="0.25"/>
    <row r="11582" ht="15" x14ac:dyDescent="0.25"/>
    <row r="11583" ht="15" x14ac:dyDescent="0.25"/>
    <row r="11584" ht="15" x14ac:dyDescent="0.25"/>
    <row r="11585" ht="15" x14ac:dyDescent="0.25"/>
    <row r="11586" ht="15" x14ac:dyDescent="0.25"/>
    <row r="11587" ht="15" x14ac:dyDescent="0.25"/>
    <row r="11588" ht="15" x14ac:dyDescent="0.25"/>
    <row r="11589" ht="15" x14ac:dyDescent="0.25"/>
    <row r="11590" ht="15" x14ac:dyDescent="0.25"/>
    <row r="11591" ht="15" x14ac:dyDescent="0.25"/>
    <row r="11592" ht="15" x14ac:dyDescent="0.25"/>
    <row r="11593" ht="15" x14ac:dyDescent="0.25"/>
    <row r="11594" ht="15" x14ac:dyDescent="0.25"/>
    <row r="11595" ht="15" x14ac:dyDescent="0.25"/>
    <row r="11596" ht="15" x14ac:dyDescent="0.25"/>
    <row r="11597" ht="15" x14ac:dyDescent="0.25"/>
    <row r="11598" ht="15" x14ac:dyDescent="0.25"/>
    <row r="11599" ht="15" x14ac:dyDescent="0.25"/>
    <row r="11600" ht="15" x14ac:dyDescent="0.25"/>
    <row r="11601" ht="15" x14ac:dyDescent="0.25"/>
    <row r="11602" ht="15" x14ac:dyDescent="0.25"/>
    <row r="11603" ht="15" x14ac:dyDescent="0.25"/>
    <row r="11604" ht="15" x14ac:dyDescent="0.25"/>
    <row r="11605" ht="15" x14ac:dyDescent="0.25"/>
    <row r="11606" ht="15" x14ac:dyDescent="0.25"/>
    <row r="11607" ht="15" x14ac:dyDescent="0.25"/>
    <row r="11608" ht="15" x14ac:dyDescent="0.25"/>
    <row r="11609" ht="15" x14ac:dyDescent="0.25"/>
    <row r="11610" ht="15" x14ac:dyDescent="0.25"/>
    <row r="11611" ht="15" x14ac:dyDescent="0.25"/>
    <row r="11612" ht="15" x14ac:dyDescent="0.25"/>
    <row r="11613" ht="15" x14ac:dyDescent="0.25"/>
    <row r="11614" ht="15" x14ac:dyDescent="0.25"/>
    <row r="11615" ht="15" x14ac:dyDescent="0.25"/>
    <row r="11616" ht="15" x14ac:dyDescent="0.25"/>
    <row r="11617" ht="15" x14ac:dyDescent="0.25"/>
    <row r="11618" ht="15" x14ac:dyDescent="0.25"/>
    <row r="11619" ht="15" x14ac:dyDescent="0.25"/>
    <row r="11620" ht="15" x14ac:dyDescent="0.25"/>
    <row r="11621" ht="15" x14ac:dyDescent="0.25"/>
    <row r="11622" ht="15" x14ac:dyDescent="0.25"/>
    <row r="11623" ht="15" x14ac:dyDescent="0.25"/>
    <row r="11624" ht="15" x14ac:dyDescent="0.25"/>
    <row r="11625" ht="15" x14ac:dyDescent="0.25"/>
    <row r="11626" ht="15" x14ac:dyDescent="0.25"/>
    <row r="11627" ht="15" x14ac:dyDescent="0.25"/>
    <row r="11628" ht="15" x14ac:dyDescent="0.25"/>
    <row r="11629" ht="15" x14ac:dyDescent="0.25"/>
    <row r="11630" ht="15" x14ac:dyDescent="0.25"/>
    <row r="11631" ht="15" x14ac:dyDescent="0.25"/>
    <row r="11632" ht="15" x14ac:dyDescent="0.25"/>
    <row r="11633" ht="15" x14ac:dyDescent="0.25"/>
    <row r="11634" ht="15" x14ac:dyDescent="0.25"/>
    <row r="11635" ht="15" x14ac:dyDescent="0.25"/>
    <row r="11636" ht="15" x14ac:dyDescent="0.25"/>
    <row r="11637" ht="15" x14ac:dyDescent="0.25"/>
    <row r="11638" ht="15" x14ac:dyDescent="0.25"/>
    <row r="11639" ht="15" x14ac:dyDescent="0.25"/>
    <row r="11640" ht="15" x14ac:dyDescent="0.25"/>
    <row r="11641" ht="15" x14ac:dyDescent="0.25"/>
    <row r="11642" ht="15" x14ac:dyDescent="0.25"/>
    <row r="11643" ht="15" x14ac:dyDescent="0.25"/>
    <row r="11644" ht="15" x14ac:dyDescent="0.25"/>
    <row r="11645" ht="15" x14ac:dyDescent="0.25"/>
    <row r="11646" ht="15" x14ac:dyDescent="0.25"/>
    <row r="11647" ht="15" x14ac:dyDescent="0.25"/>
    <row r="11648" ht="15" x14ac:dyDescent="0.25"/>
    <row r="11649" ht="15" x14ac:dyDescent="0.25"/>
    <row r="11650" ht="15" x14ac:dyDescent="0.25"/>
    <row r="11651" ht="15" x14ac:dyDescent="0.25"/>
    <row r="11652" ht="15" x14ac:dyDescent="0.25"/>
    <row r="11653" ht="15" x14ac:dyDescent="0.25"/>
    <row r="11654" ht="15" x14ac:dyDescent="0.25"/>
    <row r="11655" ht="15" x14ac:dyDescent="0.25"/>
    <row r="11656" ht="15" x14ac:dyDescent="0.25"/>
    <row r="11657" ht="15" x14ac:dyDescent="0.25"/>
    <row r="11658" ht="15" x14ac:dyDescent="0.25"/>
    <row r="11659" ht="15" x14ac:dyDescent="0.25"/>
    <row r="11660" ht="15" x14ac:dyDescent="0.25"/>
    <row r="11661" ht="15" x14ac:dyDescent="0.25"/>
    <row r="11662" ht="15" x14ac:dyDescent="0.25"/>
    <row r="11663" ht="15" x14ac:dyDescent="0.25"/>
    <row r="11664" ht="15" x14ac:dyDescent="0.25"/>
    <row r="11665" ht="15" x14ac:dyDescent="0.25"/>
    <row r="11666" ht="15" x14ac:dyDescent="0.25"/>
    <row r="11667" ht="15" x14ac:dyDescent="0.25"/>
    <row r="11668" ht="15" x14ac:dyDescent="0.25"/>
    <row r="11669" ht="15" x14ac:dyDescent="0.25"/>
    <row r="11670" ht="15" x14ac:dyDescent="0.25"/>
    <row r="11671" ht="15" x14ac:dyDescent="0.25"/>
    <row r="11672" ht="15" x14ac:dyDescent="0.25"/>
    <row r="11673" ht="15" x14ac:dyDescent="0.25"/>
    <row r="11674" ht="15" x14ac:dyDescent="0.25"/>
    <row r="11675" ht="15" x14ac:dyDescent="0.25"/>
    <row r="11676" ht="15" x14ac:dyDescent="0.25"/>
    <row r="11677" ht="15" x14ac:dyDescent="0.25"/>
    <row r="11678" ht="15" x14ac:dyDescent="0.25"/>
    <row r="11679" ht="15" x14ac:dyDescent="0.25"/>
    <row r="11680" ht="15" x14ac:dyDescent="0.25"/>
    <row r="11681" ht="15" x14ac:dyDescent="0.25"/>
    <row r="11682" ht="15" x14ac:dyDescent="0.25"/>
    <row r="11683" ht="15" x14ac:dyDescent="0.25"/>
    <row r="11684" ht="15" x14ac:dyDescent="0.25"/>
    <row r="11685" ht="15" x14ac:dyDescent="0.25"/>
    <row r="11686" ht="15" x14ac:dyDescent="0.25"/>
    <row r="11687" ht="15" x14ac:dyDescent="0.25"/>
    <row r="11688" ht="15" x14ac:dyDescent="0.25"/>
    <row r="11689" ht="15" x14ac:dyDescent="0.25"/>
    <row r="11690" ht="15" x14ac:dyDescent="0.25"/>
    <row r="11691" ht="15" x14ac:dyDescent="0.25"/>
    <row r="11692" ht="15" x14ac:dyDescent="0.25"/>
    <row r="11693" ht="15" x14ac:dyDescent="0.25"/>
    <row r="11694" ht="15" x14ac:dyDescent="0.25"/>
    <row r="11695" ht="15" x14ac:dyDescent="0.25"/>
    <row r="11696" ht="15" x14ac:dyDescent="0.25"/>
    <row r="11697" ht="15" x14ac:dyDescent="0.25"/>
    <row r="11698" ht="15" x14ac:dyDescent="0.25"/>
    <row r="11699" ht="15" x14ac:dyDescent="0.25"/>
    <row r="11700" ht="15" x14ac:dyDescent="0.25"/>
    <row r="11701" ht="15" x14ac:dyDescent="0.25"/>
    <row r="11702" ht="15" x14ac:dyDescent="0.25"/>
    <row r="11703" ht="15" x14ac:dyDescent="0.25"/>
    <row r="11704" ht="15" x14ac:dyDescent="0.25"/>
    <row r="11705" ht="15" x14ac:dyDescent="0.25"/>
    <row r="11706" ht="15" x14ac:dyDescent="0.25"/>
    <row r="11707" ht="15" x14ac:dyDescent="0.25"/>
    <row r="11708" ht="15" x14ac:dyDescent="0.25"/>
    <row r="11709" ht="15" x14ac:dyDescent="0.25"/>
    <row r="11710" ht="15" x14ac:dyDescent="0.25"/>
    <row r="11711" ht="15" x14ac:dyDescent="0.25"/>
    <row r="11712" ht="15" x14ac:dyDescent="0.25"/>
    <row r="11713" ht="15" x14ac:dyDescent="0.25"/>
    <row r="11714" ht="15" x14ac:dyDescent="0.25"/>
    <row r="11715" ht="15" x14ac:dyDescent="0.25"/>
    <row r="11716" ht="15" x14ac:dyDescent="0.25"/>
    <row r="11717" ht="15" x14ac:dyDescent="0.25"/>
    <row r="11718" ht="15" x14ac:dyDescent="0.25"/>
    <row r="11719" ht="15" x14ac:dyDescent="0.25"/>
    <row r="11720" ht="15" x14ac:dyDescent="0.25"/>
    <row r="11721" ht="15" x14ac:dyDescent="0.25"/>
    <row r="11722" ht="15" x14ac:dyDescent="0.25"/>
    <row r="11723" ht="15" x14ac:dyDescent="0.25"/>
    <row r="11724" ht="15" x14ac:dyDescent="0.25"/>
    <row r="11725" ht="15" x14ac:dyDescent="0.25"/>
    <row r="11726" ht="15" x14ac:dyDescent="0.25"/>
    <row r="11727" ht="15" x14ac:dyDescent="0.25"/>
    <row r="11728" ht="15" x14ac:dyDescent="0.25"/>
    <row r="11729" ht="15" x14ac:dyDescent="0.25"/>
    <row r="11730" ht="15" x14ac:dyDescent="0.25"/>
    <row r="11731" ht="15" x14ac:dyDescent="0.25"/>
    <row r="11732" ht="15" x14ac:dyDescent="0.25"/>
    <row r="11733" ht="15" x14ac:dyDescent="0.25"/>
    <row r="11734" ht="15" x14ac:dyDescent="0.25"/>
    <row r="11735" ht="15" x14ac:dyDescent="0.25"/>
    <row r="11736" ht="15" x14ac:dyDescent="0.25"/>
    <row r="11737" ht="15" x14ac:dyDescent="0.25"/>
    <row r="11738" ht="15" x14ac:dyDescent="0.25"/>
    <row r="11739" ht="15" x14ac:dyDescent="0.25"/>
    <row r="11740" ht="15" x14ac:dyDescent="0.25"/>
    <row r="11741" ht="15" x14ac:dyDescent="0.25"/>
    <row r="11742" ht="15" x14ac:dyDescent="0.25"/>
    <row r="11743" ht="15" x14ac:dyDescent="0.25"/>
    <row r="11744" ht="15" x14ac:dyDescent="0.25"/>
    <row r="11745" ht="15" x14ac:dyDescent="0.25"/>
    <row r="11746" ht="15" x14ac:dyDescent="0.25"/>
    <row r="11747" ht="15" x14ac:dyDescent="0.25"/>
    <row r="11748" ht="15" x14ac:dyDescent="0.25"/>
    <row r="11749" ht="15" x14ac:dyDescent="0.25"/>
    <row r="11750" ht="15" x14ac:dyDescent="0.25"/>
    <row r="11751" ht="15" x14ac:dyDescent="0.25"/>
    <row r="11752" ht="15" x14ac:dyDescent="0.25"/>
    <row r="11753" ht="15" x14ac:dyDescent="0.25"/>
    <row r="11754" ht="15" x14ac:dyDescent="0.25"/>
    <row r="11755" ht="15" x14ac:dyDescent="0.25"/>
    <row r="11756" ht="15" x14ac:dyDescent="0.25"/>
    <row r="11757" ht="15" x14ac:dyDescent="0.25"/>
    <row r="11758" ht="15" x14ac:dyDescent="0.25"/>
    <row r="11759" ht="15" x14ac:dyDescent="0.25"/>
    <row r="11760" ht="15" x14ac:dyDescent="0.25"/>
    <row r="11761" ht="15" x14ac:dyDescent="0.25"/>
    <row r="11762" ht="15" x14ac:dyDescent="0.25"/>
    <row r="11763" ht="15" x14ac:dyDescent="0.25"/>
    <row r="11764" ht="15" x14ac:dyDescent="0.25"/>
    <row r="11765" ht="15" x14ac:dyDescent="0.25"/>
    <row r="11766" ht="15" x14ac:dyDescent="0.25"/>
    <row r="11767" ht="15" x14ac:dyDescent="0.25"/>
    <row r="11768" ht="15" x14ac:dyDescent="0.25"/>
    <row r="11769" ht="15" x14ac:dyDescent="0.25"/>
    <row r="11770" ht="15" x14ac:dyDescent="0.25"/>
    <row r="11771" ht="15" x14ac:dyDescent="0.25"/>
    <row r="11772" ht="15" x14ac:dyDescent="0.25"/>
    <row r="11773" ht="15" x14ac:dyDescent="0.25"/>
    <row r="11774" ht="15" x14ac:dyDescent="0.25"/>
    <row r="11775" ht="15" x14ac:dyDescent="0.25"/>
    <row r="11776" ht="15" x14ac:dyDescent="0.25"/>
    <row r="11777" ht="15" x14ac:dyDescent="0.25"/>
    <row r="11778" ht="15" x14ac:dyDescent="0.25"/>
    <row r="11779" ht="15" x14ac:dyDescent="0.25"/>
    <row r="11780" ht="15" x14ac:dyDescent="0.25"/>
    <row r="11781" ht="15" x14ac:dyDescent="0.25"/>
    <row r="11782" ht="15" x14ac:dyDescent="0.25"/>
    <row r="11783" ht="15" x14ac:dyDescent="0.25"/>
    <row r="11784" ht="15" x14ac:dyDescent="0.25"/>
    <row r="11785" ht="15" x14ac:dyDescent="0.25"/>
    <row r="11786" ht="15" x14ac:dyDescent="0.25"/>
    <row r="11787" ht="15" x14ac:dyDescent="0.25"/>
    <row r="11788" ht="15" x14ac:dyDescent="0.25"/>
    <row r="11789" ht="15" x14ac:dyDescent="0.25"/>
    <row r="11790" ht="15" x14ac:dyDescent="0.25"/>
    <row r="11791" ht="15" x14ac:dyDescent="0.25"/>
    <row r="11792" ht="15" x14ac:dyDescent="0.25"/>
    <row r="11793" ht="15" x14ac:dyDescent="0.25"/>
    <row r="11794" ht="15" x14ac:dyDescent="0.25"/>
    <row r="11795" ht="15" x14ac:dyDescent="0.25"/>
    <row r="11796" ht="15" x14ac:dyDescent="0.25"/>
    <row r="11797" ht="15" x14ac:dyDescent="0.25"/>
    <row r="11798" ht="15" x14ac:dyDescent="0.25"/>
    <row r="11799" ht="15" x14ac:dyDescent="0.25"/>
    <row r="11800" ht="15" x14ac:dyDescent="0.25"/>
    <row r="11801" ht="15" x14ac:dyDescent="0.25"/>
    <row r="11802" ht="15" x14ac:dyDescent="0.25"/>
    <row r="11803" ht="15" x14ac:dyDescent="0.25"/>
    <row r="11804" ht="15" x14ac:dyDescent="0.25"/>
    <row r="11805" ht="15" x14ac:dyDescent="0.25"/>
    <row r="11806" ht="15" x14ac:dyDescent="0.25"/>
    <row r="11807" ht="15" x14ac:dyDescent="0.25"/>
    <row r="11808" ht="15" x14ac:dyDescent="0.25"/>
    <row r="11809" ht="15" x14ac:dyDescent="0.25"/>
    <row r="11810" ht="15" x14ac:dyDescent="0.25"/>
    <row r="11811" ht="15" x14ac:dyDescent="0.25"/>
    <row r="11812" ht="15" x14ac:dyDescent="0.25"/>
    <row r="11813" ht="15" x14ac:dyDescent="0.25"/>
    <row r="11814" ht="15" x14ac:dyDescent="0.25"/>
    <row r="11815" ht="15" x14ac:dyDescent="0.25"/>
    <row r="11816" ht="15" x14ac:dyDescent="0.25"/>
    <row r="11817" ht="15" x14ac:dyDescent="0.25"/>
    <row r="11818" ht="15" x14ac:dyDescent="0.25"/>
    <row r="11819" ht="15" x14ac:dyDescent="0.25"/>
    <row r="11820" ht="15" x14ac:dyDescent="0.25"/>
    <row r="11821" ht="15" x14ac:dyDescent="0.25"/>
    <row r="11822" ht="15" x14ac:dyDescent="0.25"/>
    <row r="11823" ht="15" x14ac:dyDescent="0.25"/>
    <row r="11824" ht="15" x14ac:dyDescent="0.25"/>
    <row r="11825" ht="15" x14ac:dyDescent="0.25"/>
    <row r="11826" ht="15" x14ac:dyDescent="0.25"/>
    <row r="11827" ht="15" x14ac:dyDescent="0.25"/>
    <row r="11828" ht="15" x14ac:dyDescent="0.25"/>
    <row r="11829" ht="15" x14ac:dyDescent="0.25"/>
    <row r="11830" ht="15" x14ac:dyDescent="0.25"/>
    <row r="11831" ht="15" x14ac:dyDescent="0.25"/>
    <row r="11832" ht="15" x14ac:dyDescent="0.25"/>
    <row r="11833" ht="15" x14ac:dyDescent="0.25"/>
    <row r="11834" ht="15" x14ac:dyDescent="0.25"/>
    <row r="11835" ht="15" x14ac:dyDescent="0.25"/>
    <row r="11836" ht="15" x14ac:dyDescent="0.25"/>
    <row r="11837" ht="15" x14ac:dyDescent="0.25"/>
    <row r="11838" ht="15" x14ac:dyDescent="0.25"/>
    <row r="11839" ht="15" x14ac:dyDescent="0.25"/>
    <row r="11840" ht="15" x14ac:dyDescent="0.25"/>
    <row r="11841" ht="15" x14ac:dyDescent="0.25"/>
    <row r="11842" ht="15" x14ac:dyDescent="0.25"/>
    <row r="11843" ht="15" x14ac:dyDescent="0.25"/>
    <row r="11844" ht="15" x14ac:dyDescent="0.25"/>
    <row r="11845" ht="15" x14ac:dyDescent="0.25"/>
    <row r="11846" ht="15" x14ac:dyDescent="0.25"/>
    <row r="11847" ht="15" x14ac:dyDescent="0.25"/>
    <row r="11848" ht="15" x14ac:dyDescent="0.25"/>
    <row r="11849" ht="15" x14ac:dyDescent="0.25"/>
    <row r="11850" ht="15" x14ac:dyDescent="0.25"/>
    <row r="11851" ht="15" x14ac:dyDescent="0.25"/>
    <row r="11852" ht="15" x14ac:dyDescent="0.25"/>
    <row r="11853" ht="15" x14ac:dyDescent="0.25"/>
    <row r="11854" ht="15" x14ac:dyDescent="0.25"/>
    <row r="11855" ht="15" x14ac:dyDescent="0.25"/>
    <row r="11856" ht="15" x14ac:dyDescent="0.25"/>
    <row r="11857" ht="15" x14ac:dyDescent="0.25"/>
    <row r="11858" ht="15" x14ac:dyDescent="0.25"/>
    <row r="11859" ht="15" x14ac:dyDescent="0.25"/>
    <row r="11860" ht="15" x14ac:dyDescent="0.25"/>
    <row r="11861" ht="15" x14ac:dyDescent="0.25"/>
    <row r="11862" ht="15" x14ac:dyDescent="0.25"/>
    <row r="11863" ht="15" x14ac:dyDescent="0.25"/>
    <row r="11864" ht="15" x14ac:dyDescent="0.25"/>
    <row r="11865" ht="15" x14ac:dyDescent="0.25"/>
    <row r="11866" ht="15" x14ac:dyDescent="0.25"/>
    <row r="11867" ht="15" x14ac:dyDescent="0.25"/>
    <row r="11868" ht="15" x14ac:dyDescent="0.25"/>
    <row r="11869" ht="15" x14ac:dyDescent="0.25"/>
    <row r="11870" ht="15" x14ac:dyDescent="0.25"/>
    <row r="11871" ht="15" x14ac:dyDescent="0.25"/>
    <row r="11872" ht="15" x14ac:dyDescent="0.25"/>
    <row r="11873" ht="15" x14ac:dyDescent="0.25"/>
    <row r="11874" ht="15" x14ac:dyDescent="0.25"/>
    <row r="11875" ht="15" x14ac:dyDescent="0.25"/>
    <row r="11876" ht="15" x14ac:dyDescent="0.25"/>
    <row r="11877" ht="15" x14ac:dyDescent="0.25"/>
    <row r="11878" ht="15" x14ac:dyDescent="0.25"/>
    <row r="11879" ht="15" x14ac:dyDescent="0.25"/>
    <row r="11880" ht="15" x14ac:dyDescent="0.25"/>
    <row r="11881" ht="15" x14ac:dyDescent="0.25"/>
    <row r="11882" ht="15" x14ac:dyDescent="0.25"/>
    <row r="11883" ht="15" x14ac:dyDescent="0.25"/>
    <row r="11884" ht="15" x14ac:dyDescent="0.25"/>
    <row r="11885" ht="15" x14ac:dyDescent="0.25"/>
    <row r="11886" ht="15" x14ac:dyDescent="0.25"/>
    <row r="11887" ht="15" x14ac:dyDescent="0.25"/>
    <row r="11888" ht="15" x14ac:dyDescent="0.25"/>
    <row r="11889" ht="15" x14ac:dyDescent="0.25"/>
    <row r="11890" ht="15" x14ac:dyDescent="0.25"/>
    <row r="11891" ht="15" x14ac:dyDescent="0.25"/>
    <row r="11892" ht="15" x14ac:dyDescent="0.25"/>
    <row r="11893" ht="15" x14ac:dyDescent="0.25"/>
    <row r="11894" ht="15" x14ac:dyDescent="0.25"/>
    <row r="11895" ht="15" x14ac:dyDescent="0.25"/>
    <row r="11896" ht="15" x14ac:dyDescent="0.25"/>
    <row r="11897" ht="15" x14ac:dyDescent="0.25"/>
    <row r="11898" ht="15" x14ac:dyDescent="0.25"/>
    <row r="11899" ht="15" x14ac:dyDescent="0.25"/>
    <row r="11900" ht="15" x14ac:dyDescent="0.25"/>
    <row r="11901" ht="15" x14ac:dyDescent="0.25"/>
    <row r="11902" ht="15" x14ac:dyDescent="0.25"/>
    <row r="11903" ht="15" x14ac:dyDescent="0.25"/>
    <row r="11904" ht="15" x14ac:dyDescent="0.25"/>
    <row r="11905" ht="15" x14ac:dyDescent="0.25"/>
    <row r="11906" ht="15" x14ac:dyDescent="0.25"/>
    <row r="11907" ht="15" x14ac:dyDescent="0.25"/>
    <row r="11908" ht="15" x14ac:dyDescent="0.25"/>
    <row r="11909" ht="15" x14ac:dyDescent="0.25"/>
    <row r="11910" ht="15" x14ac:dyDescent="0.25"/>
    <row r="11911" ht="15" x14ac:dyDescent="0.25"/>
    <row r="11912" ht="15" x14ac:dyDescent="0.25"/>
    <row r="11913" ht="15" x14ac:dyDescent="0.25"/>
    <row r="11914" ht="15" x14ac:dyDescent="0.25"/>
    <row r="11915" ht="15" x14ac:dyDescent="0.25"/>
    <row r="11916" ht="15" x14ac:dyDescent="0.25"/>
    <row r="11917" ht="15" x14ac:dyDescent="0.25"/>
    <row r="11918" ht="15" x14ac:dyDescent="0.25"/>
    <row r="11919" ht="15" x14ac:dyDescent="0.25"/>
    <row r="11920" ht="15" x14ac:dyDescent="0.25"/>
    <row r="11921" ht="15" x14ac:dyDescent="0.25"/>
    <row r="11922" ht="15" x14ac:dyDescent="0.25"/>
    <row r="11923" ht="15" x14ac:dyDescent="0.25"/>
    <row r="11924" ht="15" x14ac:dyDescent="0.25"/>
    <row r="11925" ht="15" x14ac:dyDescent="0.25"/>
    <row r="11926" ht="15" x14ac:dyDescent="0.25"/>
    <row r="11927" ht="15" x14ac:dyDescent="0.25"/>
    <row r="11928" ht="15" x14ac:dyDescent="0.25"/>
    <row r="11929" ht="15" x14ac:dyDescent="0.25"/>
    <row r="11930" ht="15" x14ac:dyDescent="0.25"/>
    <row r="11931" ht="15" x14ac:dyDescent="0.25"/>
    <row r="11932" ht="15" x14ac:dyDescent="0.25"/>
    <row r="11933" ht="15" x14ac:dyDescent="0.25"/>
    <row r="11934" ht="15" x14ac:dyDescent="0.25"/>
    <row r="11935" ht="15" x14ac:dyDescent="0.25"/>
    <row r="11936" ht="15" x14ac:dyDescent="0.25"/>
    <row r="11937" ht="15" x14ac:dyDescent="0.25"/>
    <row r="11938" ht="15" x14ac:dyDescent="0.25"/>
    <row r="11939" ht="15" x14ac:dyDescent="0.25"/>
    <row r="11940" ht="15" x14ac:dyDescent="0.25"/>
    <row r="11941" ht="15" x14ac:dyDescent="0.25"/>
    <row r="11942" ht="15" x14ac:dyDescent="0.25"/>
    <row r="11943" ht="15" x14ac:dyDescent="0.25"/>
    <row r="11944" ht="15" x14ac:dyDescent="0.25"/>
    <row r="11945" ht="15" x14ac:dyDescent="0.25"/>
    <row r="11946" ht="15" x14ac:dyDescent="0.25"/>
    <row r="11947" ht="15" x14ac:dyDescent="0.25"/>
    <row r="11948" ht="15" x14ac:dyDescent="0.25"/>
    <row r="11949" ht="15" x14ac:dyDescent="0.25"/>
    <row r="11950" ht="15" x14ac:dyDescent="0.25"/>
    <row r="11951" ht="15" x14ac:dyDescent="0.25"/>
    <row r="11952" ht="15" x14ac:dyDescent="0.25"/>
    <row r="11953" ht="15" x14ac:dyDescent="0.25"/>
    <row r="11954" ht="15" x14ac:dyDescent="0.25"/>
    <row r="11955" ht="15" x14ac:dyDescent="0.25"/>
    <row r="11956" ht="15" x14ac:dyDescent="0.25"/>
    <row r="11957" ht="15" x14ac:dyDescent="0.25"/>
    <row r="11958" ht="15" x14ac:dyDescent="0.25"/>
    <row r="11959" ht="15" x14ac:dyDescent="0.25"/>
    <row r="11960" ht="15" x14ac:dyDescent="0.25"/>
    <row r="11961" ht="15" x14ac:dyDescent="0.25"/>
    <row r="11962" ht="15" x14ac:dyDescent="0.25"/>
    <row r="11963" ht="15" x14ac:dyDescent="0.25"/>
    <row r="11964" ht="15" x14ac:dyDescent="0.25"/>
    <row r="11965" ht="15" x14ac:dyDescent="0.25"/>
    <row r="11966" ht="15" x14ac:dyDescent="0.25"/>
    <row r="11967" ht="15" x14ac:dyDescent="0.25"/>
    <row r="11968" ht="15" x14ac:dyDescent="0.25"/>
    <row r="11969" ht="15" x14ac:dyDescent="0.25"/>
    <row r="11970" ht="15" x14ac:dyDescent="0.25"/>
    <row r="11971" ht="15" x14ac:dyDescent="0.25"/>
    <row r="11972" ht="15" x14ac:dyDescent="0.25"/>
    <row r="11973" ht="15" x14ac:dyDescent="0.25"/>
    <row r="11974" ht="15" x14ac:dyDescent="0.25"/>
    <row r="11975" ht="15" x14ac:dyDescent="0.25"/>
    <row r="11976" ht="15" x14ac:dyDescent="0.25"/>
    <row r="11977" ht="15" x14ac:dyDescent="0.25"/>
    <row r="11978" ht="15" x14ac:dyDescent="0.25"/>
    <row r="11979" ht="15" x14ac:dyDescent="0.25"/>
    <row r="11980" ht="15" x14ac:dyDescent="0.25"/>
    <row r="11981" ht="15" x14ac:dyDescent="0.25"/>
    <row r="11982" ht="15" x14ac:dyDescent="0.25"/>
    <row r="11983" ht="15" x14ac:dyDescent="0.25"/>
    <row r="11984" ht="15" x14ac:dyDescent="0.25"/>
    <row r="11985" ht="15" x14ac:dyDescent="0.25"/>
    <row r="11986" ht="15" x14ac:dyDescent="0.25"/>
    <row r="11987" ht="15" x14ac:dyDescent="0.25"/>
    <row r="11988" ht="15" x14ac:dyDescent="0.25"/>
    <row r="11989" ht="15" x14ac:dyDescent="0.25"/>
    <row r="11990" ht="15" x14ac:dyDescent="0.25"/>
    <row r="11991" ht="15" x14ac:dyDescent="0.25"/>
    <row r="11992" ht="15" x14ac:dyDescent="0.25"/>
    <row r="11993" ht="15" x14ac:dyDescent="0.25"/>
    <row r="11994" ht="15" x14ac:dyDescent="0.25"/>
    <row r="11995" ht="15" x14ac:dyDescent="0.25"/>
    <row r="11996" ht="15" x14ac:dyDescent="0.25"/>
    <row r="11997" ht="15" x14ac:dyDescent="0.25"/>
    <row r="11998" ht="15" x14ac:dyDescent="0.25"/>
    <row r="11999" ht="15" x14ac:dyDescent="0.25"/>
    <row r="12000" ht="15" x14ac:dyDescent="0.25"/>
    <row r="12001" ht="15" x14ac:dyDescent="0.25"/>
    <row r="12002" ht="15" x14ac:dyDescent="0.25"/>
    <row r="12003" ht="15" x14ac:dyDescent="0.25"/>
    <row r="12004" ht="15" x14ac:dyDescent="0.25"/>
    <row r="12005" ht="15" x14ac:dyDescent="0.25"/>
    <row r="12006" ht="15" x14ac:dyDescent="0.25"/>
    <row r="12007" ht="15" x14ac:dyDescent="0.25"/>
    <row r="12008" ht="15" x14ac:dyDescent="0.25"/>
    <row r="12009" ht="15" x14ac:dyDescent="0.25"/>
    <row r="12010" ht="15" x14ac:dyDescent="0.25"/>
    <row r="12011" ht="15" x14ac:dyDescent="0.25"/>
    <row r="12012" ht="15" x14ac:dyDescent="0.25"/>
    <row r="12013" ht="15" x14ac:dyDescent="0.25"/>
    <row r="12014" ht="15" x14ac:dyDescent="0.25"/>
    <row r="12015" ht="15" x14ac:dyDescent="0.25"/>
    <row r="12016" ht="15" x14ac:dyDescent="0.25"/>
    <row r="12017" ht="15" x14ac:dyDescent="0.25"/>
    <row r="12018" ht="15" x14ac:dyDescent="0.25"/>
    <row r="12019" ht="15" x14ac:dyDescent="0.25"/>
    <row r="12020" ht="15" x14ac:dyDescent="0.25"/>
    <row r="12021" ht="15" x14ac:dyDescent="0.25"/>
    <row r="12022" ht="15" x14ac:dyDescent="0.25"/>
    <row r="12023" ht="15" x14ac:dyDescent="0.25"/>
    <row r="12024" ht="15" x14ac:dyDescent="0.25"/>
    <row r="12025" ht="15" x14ac:dyDescent="0.25"/>
    <row r="12026" ht="15" x14ac:dyDescent="0.25"/>
    <row r="12027" ht="15" x14ac:dyDescent="0.25"/>
    <row r="12028" ht="15" x14ac:dyDescent="0.25"/>
    <row r="12029" ht="15" x14ac:dyDescent="0.25"/>
    <row r="12030" ht="15" x14ac:dyDescent="0.25"/>
    <row r="12031" ht="15" x14ac:dyDescent="0.25"/>
    <row r="12032" ht="15" x14ac:dyDescent="0.25"/>
    <row r="12033" ht="15" x14ac:dyDescent="0.25"/>
    <row r="12034" ht="15" x14ac:dyDescent="0.25"/>
    <row r="12035" ht="15" x14ac:dyDescent="0.25"/>
    <row r="12036" ht="15" x14ac:dyDescent="0.25"/>
    <row r="12037" ht="15" x14ac:dyDescent="0.25"/>
    <row r="12038" ht="15" x14ac:dyDescent="0.25"/>
    <row r="12039" ht="15" x14ac:dyDescent="0.25"/>
    <row r="12040" ht="15" x14ac:dyDescent="0.25"/>
    <row r="12041" ht="15" x14ac:dyDescent="0.25"/>
    <row r="12042" ht="15" x14ac:dyDescent="0.25"/>
    <row r="12043" ht="15" x14ac:dyDescent="0.25"/>
    <row r="12044" ht="15" x14ac:dyDescent="0.25"/>
    <row r="12045" ht="15" x14ac:dyDescent="0.25"/>
    <row r="12046" ht="15" x14ac:dyDescent="0.25"/>
    <row r="12047" ht="15" x14ac:dyDescent="0.25"/>
    <row r="12048" ht="15" x14ac:dyDescent="0.25"/>
    <row r="12049" ht="15" x14ac:dyDescent="0.25"/>
    <row r="12050" ht="15" x14ac:dyDescent="0.25"/>
    <row r="12051" ht="15" x14ac:dyDescent="0.25"/>
    <row r="12052" ht="15" x14ac:dyDescent="0.25"/>
    <row r="12053" ht="15" x14ac:dyDescent="0.25"/>
    <row r="12054" ht="15" x14ac:dyDescent="0.25"/>
    <row r="12055" ht="15" x14ac:dyDescent="0.25"/>
    <row r="12056" ht="15" x14ac:dyDescent="0.25"/>
    <row r="12057" ht="15" x14ac:dyDescent="0.25"/>
    <row r="12058" ht="15" x14ac:dyDescent="0.25"/>
    <row r="12059" ht="15" x14ac:dyDescent="0.25"/>
    <row r="12060" ht="15" x14ac:dyDescent="0.25"/>
    <row r="12061" ht="15" x14ac:dyDescent="0.25"/>
    <row r="12062" ht="15" x14ac:dyDescent="0.25"/>
    <row r="12063" ht="15" x14ac:dyDescent="0.25"/>
    <row r="12064" ht="15" x14ac:dyDescent="0.25"/>
    <row r="12065" ht="15" x14ac:dyDescent="0.25"/>
    <row r="12066" ht="15" x14ac:dyDescent="0.25"/>
    <row r="12067" ht="15" x14ac:dyDescent="0.25"/>
    <row r="12068" ht="15" x14ac:dyDescent="0.25"/>
    <row r="12069" ht="15" x14ac:dyDescent="0.25"/>
    <row r="12070" ht="15" x14ac:dyDescent="0.25"/>
    <row r="12071" ht="15" x14ac:dyDescent="0.25"/>
    <row r="12072" ht="15" x14ac:dyDescent="0.25"/>
    <row r="12073" ht="15" x14ac:dyDescent="0.25"/>
    <row r="12074" ht="15" x14ac:dyDescent="0.25"/>
    <row r="12075" ht="15" x14ac:dyDescent="0.25"/>
    <row r="12076" ht="15" x14ac:dyDescent="0.25"/>
    <row r="12077" ht="15" x14ac:dyDescent="0.25"/>
    <row r="12078" ht="15" x14ac:dyDescent="0.25"/>
    <row r="12079" ht="15" x14ac:dyDescent="0.25"/>
    <row r="12080" ht="15" x14ac:dyDescent="0.25"/>
    <row r="12081" ht="15" x14ac:dyDescent="0.25"/>
    <row r="12082" ht="15" x14ac:dyDescent="0.25"/>
    <row r="12083" ht="15" x14ac:dyDescent="0.25"/>
    <row r="12084" ht="15" x14ac:dyDescent="0.25"/>
    <row r="12085" ht="15" x14ac:dyDescent="0.25"/>
    <row r="12086" ht="15" x14ac:dyDescent="0.25"/>
    <row r="12087" ht="15" x14ac:dyDescent="0.25"/>
    <row r="12088" ht="15" x14ac:dyDescent="0.25"/>
    <row r="12089" ht="15" x14ac:dyDescent="0.25"/>
    <row r="12090" ht="15" x14ac:dyDescent="0.25"/>
    <row r="12091" ht="15" x14ac:dyDescent="0.25"/>
    <row r="12092" ht="15" x14ac:dyDescent="0.25"/>
    <row r="12093" ht="15" x14ac:dyDescent="0.25"/>
    <row r="12094" ht="15" x14ac:dyDescent="0.25"/>
    <row r="12095" ht="15" x14ac:dyDescent="0.25"/>
    <row r="12096" ht="15" x14ac:dyDescent="0.25"/>
    <row r="12097" ht="15" x14ac:dyDescent="0.25"/>
    <row r="12098" ht="15" x14ac:dyDescent="0.25"/>
    <row r="12099" ht="15" x14ac:dyDescent="0.25"/>
    <row r="12100" ht="15" x14ac:dyDescent="0.25"/>
    <row r="12101" ht="15" x14ac:dyDescent="0.25"/>
    <row r="12102" ht="15" x14ac:dyDescent="0.25"/>
    <row r="12103" ht="15" x14ac:dyDescent="0.25"/>
    <row r="12104" ht="15" x14ac:dyDescent="0.25"/>
    <row r="12105" ht="15" x14ac:dyDescent="0.25"/>
    <row r="12106" ht="15" x14ac:dyDescent="0.25"/>
    <row r="12107" ht="15" x14ac:dyDescent="0.25"/>
    <row r="12108" ht="15" x14ac:dyDescent="0.25"/>
    <row r="12109" ht="15" x14ac:dyDescent="0.25"/>
    <row r="12110" ht="15" x14ac:dyDescent="0.25"/>
    <row r="12111" ht="15" x14ac:dyDescent="0.25"/>
    <row r="12112" ht="15" x14ac:dyDescent="0.25"/>
    <row r="12113" ht="15" x14ac:dyDescent="0.25"/>
    <row r="12114" ht="15" x14ac:dyDescent="0.25"/>
    <row r="12115" ht="15" x14ac:dyDescent="0.25"/>
    <row r="12116" ht="15" x14ac:dyDescent="0.25"/>
    <row r="12117" ht="15" x14ac:dyDescent="0.25"/>
    <row r="12118" ht="15" x14ac:dyDescent="0.25"/>
    <row r="12119" ht="15" x14ac:dyDescent="0.25"/>
    <row r="12120" ht="15" x14ac:dyDescent="0.25"/>
    <row r="12121" ht="15" x14ac:dyDescent="0.25"/>
    <row r="12122" ht="15" x14ac:dyDescent="0.25"/>
    <row r="12123" ht="15" x14ac:dyDescent="0.25"/>
    <row r="12124" ht="15" x14ac:dyDescent="0.25"/>
    <row r="12125" ht="15" x14ac:dyDescent="0.25"/>
    <row r="12126" ht="15" x14ac:dyDescent="0.25"/>
    <row r="12127" ht="15" x14ac:dyDescent="0.25"/>
    <row r="12128" ht="15" x14ac:dyDescent="0.25"/>
    <row r="12129" ht="15" x14ac:dyDescent="0.25"/>
    <row r="12130" ht="15" x14ac:dyDescent="0.25"/>
    <row r="12131" ht="15" x14ac:dyDescent="0.25"/>
    <row r="12132" ht="15" x14ac:dyDescent="0.25"/>
    <row r="12133" ht="15" x14ac:dyDescent="0.25"/>
    <row r="12134" ht="15" x14ac:dyDescent="0.25"/>
    <row r="12135" ht="15" x14ac:dyDescent="0.25"/>
    <row r="12136" ht="15" x14ac:dyDescent="0.25"/>
    <row r="12137" ht="15" x14ac:dyDescent="0.25"/>
    <row r="12138" ht="15" x14ac:dyDescent="0.25"/>
    <row r="12139" ht="15" x14ac:dyDescent="0.25"/>
    <row r="12140" ht="15" x14ac:dyDescent="0.25"/>
    <row r="12141" ht="15" x14ac:dyDescent="0.25"/>
    <row r="12142" ht="15" x14ac:dyDescent="0.25"/>
    <row r="12143" ht="15" x14ac:dyDescent="0.25"/>
    <row r="12144" ht="15" x14ac:dyDescent="0.25"/>
    <row r="12145" ht="15" x14ac:dyDescent="0.25"/>
    <row r="12146" ht="15" x14ac:dyDescent="0.25"/>
    <row r="12147" ht="15" x14ac:dyDescent="0.25"/>
    <row r="12148" ht="15" x14ac:dyDescent="0.25"/>
    <row r="12149" ht="15" x14ac:dyDescent="0.25"/>
    <row r="12150" ht="15" x14ac:dyDescent="0.25"/>
    <row r="12151" ht="15" x14ac:dyDescent="0.25"/>
    <row r="12152" ht="15" x14ac:dyDescent="0.25"/>
    <row r="12153" ht="15" x14ac:dyDescent="0.25"/>
    <row r="12154" ht="15" x14ac:dyDescent="0.25"/>
    <row r="12155" ht="15" x14ac:dyDescent="0.25"/>
    <row r="12156" ht="15" x14ac:dyDescent="0.25"/>
    <row r="12157" ht="15" x14ac:dyDescent="0.25"/>
    <row r="12158" ht="15" x14ac:dyDescent="0.25"/>
    <row r="12159" ht="15" x14ac:dyDescent="0.25"/>
    <row r="12160" ht="15" x14ac:dyDescent="0.25"/>
    <row r="12161" ht="15" x14ac:dyDescent="0.25"/>
    <row r="12162" ht="15" x14ac:dyDescent="0.25"/>
    <row r="12163" ht="15" x14ac:dyDescent="0.25"/>
    <row r="12164" ht="15" x14ac:dyDescent="0.25"/>
    <row r="12165" ht="15" x14ac:dyDescent="0.25"/>
    <row r="12166" ht="15" x14ac:dyDescent="0.25"/>
    <row r="12167" ht="15" x14ac:dyDescent="0.25"/>
    <row r="12168" ht="15" x14ac:dyDescent="0.25"/>
    <row r="12169" ht="15" x14ac:dyDescent="0.25"/>
    <row r="12170" ht="15" x14ac:dyDescent="0.25"/>
    <row r="12171" ht="15" x14ac:dyDescent="0.25"/>
    <row r="12172" ht="15" x14ac:dyDescent="0.25"/>
    <row r="12173" ht="15" x14ac:dyDescent="0.25"/>
    <row r="12174" ht="15" x14ac:dyDescent="0.25"/>
    <row r="12175" ht="15" x14ac:dyDescent="0.25"/>
    <row r="12176" ht="15" x14ac:dyDescent="0.25"/>
    <row r="12177" ht="15" x14ac:dyDescent="0.25"/>
    <row r="12178" ht="15" x14ac:dyDescent="0.25"/>
    <row r="12179" ht="15" x14ac:dyDescent="0.25"/>
    <row r="12180" ht="15" x14ac:dyDescent="0.25"/>
    <row r="12181" ht="15" x14ac:dyDescent="0.25"/>
    <row r="12182" ht="15" x14ac:dyDescent="0.25"/>
    <row r="12183" ht="15" x14ac:dyDescent="0.25"/>
    <row r="12184" ht="15" x14ac:dyDescent="0.25"/>
    <row r="12185" ht="15" x14ac:dyDescent="0.25"/>
    <row r="12186" ht="15" x14ac:dyDescent="0.25"/>
    <row r="12187" ht="15" x14ac:dyDescent="0.25"/>
    <row r="12188" ht="15" x14ac:dyDescent="0.25"/>
    <row r="12189" ht="15" x14ac:dyDescent="0.25"/>
    <row r="12190" ht="15" x14ac:dyDescent="0.25"/>
    <row r="12191" ht="15" x14ac:dyDescent="0.25"/>
    <row r="12192" ht="15" x14ac:dyDescent="0.25"/>
    <row r="12193" ht="15" x14ac:dyDescent="0.25"/>
    <row r="12194" ht="15" x14ac:dyDescent="0.25"/>
    <row r="12195" ht="15" x14ac:dyDescent="0.25"/>
    <row r="12196" ht="15" x14ac:dyDescent="0.25"/>
    <row r="12197" ht="15" x14ac:dyDescent="0.25"/>
    <row r="12198" ht="15" x14ac:dyDescent="0.25"/>
    <row r="12199" ht="15" x14ac:dyDescent="0.25"/>
    <row r="12200" ht="15" x14ac:dyDescent="0.25"/>
    <row r="12201" ht="15" x14ac:dyDescent="0.25"/>
    <row r="12202" ht="15" x14ac:dyDescent="0.25"/>
    <row r="12203" ht="15" x14ac:dyDescent="0.25"/>
    <row r="12204" ht="15" x14ac:dyDescent="0.25"/>
    <row r="12205" ht="15" x14ac:dyDescent="0.25"/>
    <row r="12206" ht="15" x14ac:dyDescent="0.25"/>
    <row r="12207" ht="15" x14ac:dyDescent="0.25"/>
    <row r="12208" ht="15" x14ac:dyDescent="0.25"/>
    <row r="12209" ht="15" x14ac:dyDescent="0.25"/>
    <row r="12210" ht="15" x14ac:dyDescent="0.25"/>
    <row r="12211" ht="15" x14ac:dyDescent="0.25"/>
    <row r="12212" ht="15" x14ac:dyDescent="0.25"/>
    <row r="12213" ht="15" x14ac:dyDescent="0.25"/>
    <row r="12214" ht="15" x14ac:dyDescent="0.25"/>
    <row r="12215" ht="15" x14ac:dyDescent="0.25"/>
    <row r="12216" ht="15" x14ac:dyDescent="0.25"/>
    <row r="12217" ht="15" x14ac:dyDescent="0.25"/>
    <row r="12218" ht="15" x14ac:dyDescent="0.25"/>
    <row r="12219" ht="15" x14ac:dyDescent="0.25"/>
    <row r="12220" ht="15" x14ac:dyDescent="0.25"/>
    <row r="12221" ht="15" x14ac:dyDescent="0.25"/>
    <row r="12222" ht="15" x14ac:dyDescent="0.25"/>
    <row r="12223" ht="15" x14ac:dyDescent="0.25"/>
    <row r="12224" ht="15" x14ac:dyDescent="0.25"/>
    <row r="12225" ht="15" x14ac:dyDescent="0.25"/>
    <row r="12226" ht="15" x14ac:dyDescent="0.25"/>
    <row r="12227" ht="15" x14ac:dyDescent="0.25"/>
    <row r="12228" ht="15" x14ac:dyDescent="0.25"/>
    <row r="12229" ht="15" x14ac:dyDescent="0.25"/>
    <row r="12230" ht="15" x14ac:dyDescent="0.25"/>
    <row r="12231" ht="15" x14ac:dyDescent="0.25"/>
    <row r="12232" ht="15" x14ac:dyDescent="0.25"/>
    <row r="12233" ht="15" x14ac:dyDescent="0.25"/>
    <row r="12234" ht="15" x14ac:dyDescent="0.25"/>
    <row r="12235" ht="15" x14ac:dyDescent="0.25"/>
    <row r="12236" ht="15" x14ac:dyDescent="0.25"/>
    <row r="12237" ht="15" x14ac:dyDescent="0.25"/>
    <row r="12238" ht="15" x14ac:dyDescent="0.25"/>
    <row r="12239" ht="15" x14ac:dyDescent="0.25"/>
    <row r="12240" ht="15" x14ac:dyDescent="0.25"/>
    <row r="12241" ht="15" x14ac:dyDescent="0.25"/>
    <row r="12242" ht="15" x14ac:dyDescent="0.25"/>
    <row r="12243" ht="15" x14ac:dyDescent="0.25"/>
    <row r="12244" ht="15" x14ac:dyDescent="0.25"/>
    <row r="12245" ht="15" x14ac:dyDescent="0.25"/>
    <row r="12246" ht="15" x14ac:dyDescent="0.25"/>
    <row r="12247" ht="15" x14ac:dyDescent="0.25"/>
    <row r="12248" ht="15" x14ac:dyDescent="0.25"/>
    <row r="12249" ht="15" x14ac:dyDescent="0.25"/>
    <row r="12250" ht="15" x14ac:dyDescent="0.25"/>
    <row r="12251" ht="15" x14ac:dyDescent="0.25"/>
    <row r="12252" ht="15" x14ac:dyDescent="0.25"/>
    <row r="12253" ht="15" x14ac:dyDescent="0.25"/>
    <row r="12254" ht="15" x14ac:dyDescent="0.25"/>
    <row r="12255" ht="15" x14ac:dyDescent="0.25"/>
    <row r="12256" ht="15" x14ac:dyDescent="0.25"/>
    <row r="12257" ht="15" x14ac:dyDescent="0.25"/>
    <row r="12258" ht="15" x14ac:dyDescent="0.25"/>
    <row r="12259" ht="15" x14ac:dyDescent="0.25"/>
    <row r="12260" ht="15" x14ac:dyDescent="0.25"/>
    <row r="12261" ht="15" x14ac:dyDescent="0.25"/>
    <row r="12262" ht="15" x14ac:dyDescent="0.25"/>
    <row r="12263" ht="15" x14ac:dyDescent="0.25"/>
    <row r="12264" ht="15" x14ac:dyDescent="0.25"/>
    <row r="12265" ht="15" x14ac:dyDescent="0.25"/>
    <row r="12266" ht="15" x14ac:dyDescent="0.25"/>
    <row r="12267" ht="15" x14ac:dyDescent="0.25"/>
    <row r="12268" ht="15" x14ac:dyDescent="0.25"/>
    <row r="12269" ht="15" x14ac:dyDescent="0.25"/>
    <row r="12270" ht="15" x14ac:dyDescent="0.25"/>
    <row r="12271" ht="15" x14ac:dyDescent="0.25"/>
    <row r="12272" ht="15" x14ac:dyDescent="0.25"/>
    <row r="12273" ht="15" x14ac:dyDescent="0.25"/>
    <row r="12274" ht="15" x14ac:dyDescent="0.25"/>
    <row r="12275" ht="15" x14ac:dyDescent="0.25"/>
    <row r="12276" ht="15" x14ac:dyDescent="0.25"/>
    <row r="12277" ht="15" x14ac:dyDescent="0.25"/>
    <row r="12278" ht="15" x14ac:dyDescent="0.25"/>
    <row r="12279" ht="15" x14ac:dyDescent="0.25"/>
    <row r="12280" ht="15" x14ac:dyDescent="0.25"/>
    <row r="12281" ht="15" x14ac:dyDescent="0.25"/>
    <row r="12282" ht="15" x14ac:dyDescent="0.25"/>
    <row r="12283" ht="15" x14ac:dyDescent="0.25"/>
    <row r="12284" ht="15" x14ac:dyDescent="0.25"/>
    <row r="12285" ht="15" x14ac:dyDescent="0.25"/>
    <row r="12286" ht="15" x14ac:dyDescent="0.25"/>
    <row r="12287" ht="15" x14ac:dyDescent="0.25"/>
    <row r="12288" ht="15" x14ac:dyDescent="0.25"/>
    <row r="12289" ht="15" x14ac:dyDescent="0.25"/>
    <row r="12290" ht="15" x14ac:dyDescent="0.25"/>
    <row r="12291" ht="15" x14ac:dyDescent="0.25"/>
    <row r="12292" ht="15" x14ac:dyDescent="0.25"/>
    <row r="12293" ht="15" x14ac:dyDescent="0.25"/>
    <row r="12294" ht="15" x14ac:dyDescent="0.25"/>
    <row r="12295" ht="15" x14ac:dyDescent="0.25"/>
    <row r="12296" ht="15" x14ac:dyDescent="0.25"/>
    <row r="12297" ht="15" x14ac:dyDescent="0.25"/>
    <row r="12298" ht="15" x14ac:dyDescent="0.25"/>
    <row r="12299" ht="15" x14ac:dyDescent="0.25"/>
    <row r="12300" ht="15" x14ac:dyDescent="0.25"/>
    <row r="12301" ht="15" x14ac:dyDescent="0.25"/>
    <row r="12302" ht="15" x14ac:dyDescent="0.25"/>
    <row r="12303" ht="15" x14ac:dyDescent="0.25"/>
    <row r="12304" ht="15" x14ac:dyDescent="0.25"/>
    <row r="12305" ht="15" x14ac:dyDescent="0.25"/>
    <row r="12306" ht="15" x14ac:dyDescent="0.25"/>
    <row r="12307" ht="15" x14ac:dyDescent="0.25"/>
    <row r="12308" ht="15" x14ac:dyDescent="0.25"/>
    <row r="12309" ht="15" x14ac:dyDescent="0.25"/>
    <row r="12310" ht="15" x14ac:dyDescent="0.25"/>
    <row r="12311" ht="15" x14ac:dyDescent="0.25"/>
    <row r="12312" ht="15" x14ac:dyDescent="0.25"/>
    <row r="12313" ht="15" x14ac:dyDescent="0.25"/>
    <row r="12314" ht="15" x14ac:dyDescent="0.25"/>
    <row r="12315" ht="15" x14ac:dyDescent="0.25"/>
    <row r="12316" ht="15" x14ac:dyDescent="0.25"/>
    <row r="12317" ht="15" x14ac:dyDescent="0.25"/>
    <row r="12318" ht="15" x14ac:dyDescent="0.25"/>
    <row r="12319" ht="15" x14ac:dyDescent="0.25"/>
    <row r="12320" ht="15" x14ac:dyDescent="0.25"/>
    <row r="12321" ht="15" x14ac:dyDescent="0.25"/>
    <row r="12322" ht="15" x14ac:dyDescent="0.25"/>
    <row r="12323" ht="15" x14ac:dyDescent="0.25"/>
    <row r="12324" ht="15" x14ac:dyDescent="0.25"/>
    <row r="12325" ht="15" x14ac:dyDescent="0.25"/>
    <row r="12326" ht="15" x14ac:dyDescent="0.25"/>
    <row r="12327" ht="15" x14ac:dyDescent="0.25"/>
    <row r="12328" ht="15" x14ac:dyDescent="0.25"/>
    <row r="12329" ht="15" x14ac:dyDescent="0.25"/>
    <row r="12330" ht="15" x14ac:dyDescent="0.25"/>
    <row r="12331" ht="15" x14ac:dyDescent="0.25"/>
    <row r="12332" ht="15" x14ac:dyDescent="0.25"/>
    <row r="12333" ht="15" x14ac:dyDescent="0.25"/>
    <row r="12334" ht="15" x14ac:dyDescent="0.25"/>
    <row r="12335" ht="15" x14ac:dyDescent="0.25"/>
    <row r="12336" ht="15" x14ac:dyDescent="0.25"/>
    <row r="12337" ht="15" x14ac:dyDescent="0.25"/>
    <row r="12338" ht="15" x14ac:dyDescent="0.25"/>
    <row r="12339" ht="15" x14ac:dyDescent="0.25"/>
    <row r="12340" ht="15" x14ac:dyDescent="0.25"/>
    <row r="12341" ht="15" x14ac:dyDescent="0.25"/>
    <row r="12342" ht="15" x14ac:dyDescent="0.25"/>
    <row r="12343" ht="15" x14ac:dyDescent="0.25"/>
    <row r="12344" ht="15" x14ac:dyDescent="0.25"/>
    <row r="12345" ht="15" x14ac:dyDescent="0.25"/>
    <row r="12346" ht="15" x14ac:dyDescent="0.25"/>
    <row r="12347" ht="15" x14ac:dyDescent="0.25"/>
    <row r="12348" ht="15" x14ac:dyDescent="0.25"/>
    <row r="12349" ht="15" x14ac:dyDescent="0.25"/>
    <row r="12350" ht="15" x14ac:dyDescent="0.25"/>
    <row r="12351" ht="15" x14ac:dyDescent="0.25"/>
    <row r="12352" ht="15" x14ac:dyDescent="0.25"/>
    <row r="12353" ht="15" x14ac:dyDescent="0.25"/>
    <row r="12354" ht="15" x14ac:dyDescent="0.25"/>
    <row r="12355" ht="15" x14ac:dyDescent="0.25"/>
    <row r="12356" ht="15" x14ac:dyDescent="0.25"/>
    <row r="12357" ht="15" x14ac:dyDescent="0.25"/>
    <row r="12358" ht="15" x14ac:dyDescent="0.25"/>
    <row r="12359" ht="15" x14ac:dyDescent="0.25"/>
    <row r="12360" ht="15" x14ac:dyDescent="0.25"/>
    <row r="12361" ht="15" x14ac:dyDescent="0.25"/>
    <row r="12362" ht="15" x14ac:dyDescent="0.25"/>
    <row r="12363" ht="15" x14ac:dyDescent="0.25"/>
    <row r="12364" ht="15" x14ac:dyDescent="0.25"/>
    <row r="12365" ht="15" x14ac:dyDescent="0.25"/>
    <row r="12366" ht="15" x14ac:dyDescent="0.25"/>
    <row r="12367" ht="15" x14ac:dyDescent="0.25"/>
    <row r="12368" ht="15" x14ac:dyDescent="0.25"/>
    <row r="12369" ht="15" x14ac:dyDescent="0.25"/>
    <row r="12370" ht="15" x14ac:dyDescent="0.25"/>
    <row r="12371" ht="15" x14ac:dyDescent="0.25"/>
    <row r="12372" ht="15" x14ac:dyDescent="0.25"/>
    <row r="12373" ht="15" x14ac:dyDescent="0.25"/>
    <row r="12374" ht="15" x14ac:dyDescent="0.25"/>
    <row r="12375" ht="15" x14ac:dyDescent="0.25"/>
    <row r="12376" ht="15" x14ac:dyDescent="0.25"/>
    <row r="12377" ht="15" x14ac:dyDescent="0.25"/>
    <row r="12378" ht="15" x14ac:dyDescent="0.25"/>
    <row r="12379" ht="15" x14ac:dyDescent="0.25"/>
    <row r="12380" ht="15" x14ac:dyDescent="0.25"/>
    <row r="12381" ht="15" x14ac:dyDescent="0.25"/>
    <row r="12382" ht="15" x14ac:dyDescent="0.25"/>
    <row r="12383" ht="15" x14ac:dyDescent="0.25"/>
    <row r="12384" ht="15" x14ac:dyDescent="0.25"/>
    <row r="12385" ht="15" x14ac:dyDescent="0.25"/>
    <row r="12386" ht="15" x14ac:dyDescent="0.25"/>
    <row r="12387" ht="15" x14ac:dyDescent="0.25"/>
    <row r="12388" ht="15" x14ac:dyDescent="0.25"/>
    <row r="12389" ht="15" x14ac:dyDescent="0.25"/>
    <row r="12390" ht="15" x14ac:dyDescent="0.25"/>
    <row r="12391" ht="15" x14ac:dyDescent="0.25"/>
    <row r="12392" ht="15" x14ac:dyDescent="0.25"/>
    <row r="12393" ht="15" x14ac:dyDescent="0.25"/>
    <row r="12394" ht="15" x14ac:dyDescent="0.25"/>
    <row r="12395" ht="15" x14ac:dyDescent="0.25"/>
    <row r="12396" ht="15" x14ac:dyDescent="0.25"/>
    <row r="12397" ht="15" x14ac:dyDescent="0.25"/>
    <row r="12398" ht="15" x14ac:dyDescent="0.25"/>
    <row r="12399" ht="15" x14ac:dyDescent="0.25"/>
    <row r="12400" ht="15" x14ac:dyDescent="0.25"/>
    <row r="12401" ht="15" x14ac:dyDescent="0.25"/>
    <row r="12402" ht="15" x14ac:dyDescent="0.25"/>
    <row r="12403" ht="15" x14ac:dyDescent="0.25"/>
    <row r="12404" ht="15" x14ac:dyDescent="0.25"/>
    <row r="12405" ht="15" x14ac:dyDescent="0.25"/>
    <row r="12406" ht="15" x14ac:dyDescent="0.25"/>
    <row r="12407" ht="15" x14ac:dyDescent="0.25"/>
    <row r="12408" ht="15" x14ac:dyDescent="0.25"/>
    <row r="12409" ht="15" x14ac:dyDescent="0.25"/>
    <row r="12410" ht="15" x14ac:dyDescent="0.25"/>
    <row r="12411" ht="15" x14ac:dyDescent="0.25"/>
    <row r="12412" ht="15" x14ac:dyDescent="0.25"/>
    <row r="12413" ht="15" x14ac:dyDescent="0.25"/>
    <row r="12414" ht="15" x14ac:dyDescent="0.25"/>
    <row r="12415" ht="15" x14ac:dyDescent="0.25"/>
    <row r="12416" ht="15" x14ac:dyDescent="0.25"/>
    <row r="12417" ht="15" x14ac:dyDescent="0.25"/>
    <row r="12418" ht="15" x14ac:dyDescent="0.25"/>
    <row r="12419" ht="15" x14ac:dyDescent="0.25"/>
    <row r="12420" ht="15" x14ac:dyDescent="0.25"/>
    <row r="12421" ht="15" x14ac:dyDescent="0.25"/>
    <row r="12422" ht="15" x14ac:dyDescent="0.25"/>
    <row r="12423" ht="15" x14ac:dyDescent="0.25"/>
    <row r="12424" ht="15" x14ac:dyDescent="0.25"/>
    <row r="12425" ht="15" x14ac:dyDescent="0.25"/>
    <row r="12426" ht="15" x14ac:dyDescent="0.25"/>
    <row r="12427" ht="15" x14ac:dyDescent="0.25"/>
    <row r="12428" ht="15" x14ac:dyDescent="0.25"/>
    <row r="12429" ht="15" x14ac:dyDescent="0.25"/>
    <row r="12430" ht="15" x14ac:dyDescent="0.25"/>
    <row r="12431" ht="15" x14ac:dyDescent="0.25"/>
    <row r="12432" ht="15" x14ac:dyDescent="0.25"/>
    <row r="12433" ht="15" x14ac:dyDescent="0.25"/>
    <row r="12434" ht="15" x14ac:dyDescent="0.25"/>
    <row r="12435" ht="15" x14ac:dyDescent="0.25"/>
    <row r="12436" ht="15" x14ac:dyDescent="0.25"/>
    <row r="12437" ht="15" x14ac:dyDescent="0.25"/>
    <row r="12438" ht="15" x14ac:dyDescent="0.25"/>
    <row r="12439" ht="15" x14ac:dyDescent="0.25"/>
    <row r="12440" ht="15" x14ac:dyDescent="0.25"/>
    <row r="12441" ht="15" x14ac:dyDescent="0.25"/>
    <row r="12442" ht="15" x14ac:dyDescent="0.25"/>
    <row r="12443" ht="15" x14ac:dyDescent="0.25"/>
    <row r="12444" ht="15" x14ac:dyDescent="0.25"/>
    <row r="12445" ht="15" x14ac:dyDescent="0.25"/>
    <row r="12446" ht="15" x14ac:dyDescent="0.25"/>
    <row r="12447" ht="15" x14ac:dyDescent="0.25"/>
    <row r="12448" ht="15" x14ac:dyDescent="0.25"/>
    <row r="12449" ht="15" x14ac:dyDescent="0.25"/>
    <row r="12450" ht="15" x14ac:dyDescent="0.25"/>
    <row r="12451" ht="15" x14ac:dyDescent="0.25"/>
    <row r="12452" ht="15" x14ac:dyDescent="0.25"/>
    <row r="12453" ht="15" x14ac:dyDescent="0.25"/>
    <row r="12454" ht="15" x14ac:dyDescent="0.25"/>
    <row r="12455" ht="15" x14ac:dyDescent="0.25"/>
    <row r="12456" ht="15" x14ac:dyDescent="0.25"/>
    <row r="12457" ht="15" x14ac:dyDescent="0.25"/>
    <row r="12458" ht="15" x14ac:dyDescent="0.25"/>
    <row r="12459" ht="15" x14ac:dyDescent="0.25"/>
    <row r="12460" ht="15" x14ac:dyDescent="0.25"/>
    <row r="12461" ht="15" x14ac:dyDescent="0.25"/>
    <row r="12462" ht="15" x14ac:dyDescent="0.25"/>
    <row r="12463" ht="15" x14ac:dyDescent="0.25"/>
    <row r="12464" ht="15" x14ac:dyDescent="0.25"/>
    <row r="12465" ht="15" x14ac:dyDescent="0.25"/>
    <row r="12466" ht="15" x14ac:dyDescent="0.25"/>
    <row r="12467" ht="15" x14ac:dyDescent="0.25"/>
    <row r="12468" ht="15" x14ac:dyDescent="0.25"/>
    <row r="12469" ht="15" x14ac:dyDescent="0.25"/>
    <row r="12470" ht="15" x14ac:dyDescent="0.25"/>
    <row r="12471" ht="15" x14ac:dyDescent="0.25"/>
    <row r="12472" ht="15" x14ac:dyDescent="0.25"/>
    <row r="12473" ht="15" x14ac:dyDescent="0.25"/>
    <row r="12474" ht="15" x14ac:dyDescent="0.25"/>
    <row r="12475" ht="15" x14ac:dyDescent="0.25"/>
    <row r="12476" ht="15" x14ac:dyDescent="0.25"/>
    <row r="12477" ht="15" x14ac:dyDescent="0.25"/>
    <row r="12478" ht="15" x14ac:dyDescent="0.25"/>
    <row r="12479" ht="15" x14ac:dyDescent="0.25"/>
    <row r="12480" ht="15" x14ac:dyDescent="0.25"/>
    <row r="12481" ht="15" x14ac:dyDescent="0.25"/>
    <row r="12482" ht="15" x14ac:dyDescent="0.25"/>
    <row r="12483" ht="15" x14ac:dyDescent="0.25"/>
    <row r="12484" ht="15" x14ac:dyDescent="0.25"/>
    <row r="12485" ht="15" x14ac:dyDescent="0.25"/>
    <row r="12486" ht="15" x14ac:dyDescent="0.25"/>
    <row r="12487" ht="15" x14ac:dyDescent="0.25"/>
    <row r="12488" ht="15" x14ac:dyDescent="0.25"/>
    <row r="12489" ht="15" x14ac:dyDescent="0.25"/>
    <row r="12490" ht="15" x14ac:dyDescent="0.25"/>
    <row r="12491" ht="15" x14ac:dyDescent="0.25"/>
    <row r="12492" ht="15" x14ac:dyDescent="0.25"/>
    <row r="12493" ht="15" x14ac:dyDescent="0.25"/>
    <row r="12494" ht="15" x14ac:dyDescent="0.25"/>
    <row r="12495" ht="15" x14ac:dyDescent="0.25"/>
    <row r="12496" ht="15" x14ac:dyDescent="0.25"/>
    <row r="12497" ht="15" x14ac:dyDescent="0.25"/>
    <row r="12498" ht="15" x14ac:dyDescent="0.25"/>
    <row r="12499" ht="15" x14ac:dyDescent="0.25"/>
    <row r="12500" ht="15" x14ac:dyDescent="0.25"/>
    <row r="12501" ht="15" x14ac:dyDescent="0.25"/>
    <row r="12502" ht="15" x14ac:dyDescent="0.25"/>
    <row r="12503" ht="15" x14ac:dyDescent="0.25"/>
    <row r="12504" ht="15" x14ac:dyDescent="0.25"/>
    <row r="12505" ht="15" x14ac:dyDescent="0.25"/>
    <row r="12506" ht="15" x14ac:dyDescent="0.25"/>
    <row r="12507" ht="15" x14ac:dyDescent="0.25"/>
    <row r="12508" ht="15" x14ac:dyDescent="0.25"/>
    <row r="12509" ht="15" x14ac:dyDescent="0.25"/>
    <row r="12510" ht="15" x14ac:dyDescent="0.25"/>
    <row r="12511" ht="15" x14ac:dyDescent="0.25"/>
    <row r="12512" ht="15" x14ac:dyDescent="0.25"/>
    <row r="12513" ht="15" x14ac:dyDescent="0.25"/>
    <row r="12514" ht="15" x14ac:dyDescent="0.25"/>
    <row r="12515" ht="15" x14ac:dyDescent="0.25"/>
    <row r="12516" ht="15" x14ac:dyDescent="0.25"/>
    <row r="12517" ht="15" x14ac:dyDescent="0.25"/>
    <row r="12518" ht="15" x14ac:dyDescent="0.25"/>
    <row r="12519" ht="15" x14ac:dyDescent="0.25"/>
    <row r="12520" ht="15" x14ac:dyDescent="0.25"/>
    <row r="12521" ht="15" x14ac:dyDescent="0.25"/>
    <row r="12522" ht="15" x14ac:dyDescent="0.25"/>
    <row r="12523" ht="15" x14ac:dyDescent="0.25"/>
    <row r="12524" ht="15" x14ac:dyDescent="0.25"/>
    <row r="12525" ht="15" x14ac:dyDescent="0.25"/>
    <row r="12526" ht="15" x14ac:dyDescent="0.25"/>
    <row r="12527" ht="15" x14ac:dyDescent="0.25"/>
    <row r="12528" ht="15" x14ac:dyDescent="0.25"/>
    <row r="12529" ht="15" x14ac:dyDescent="0.25"/>
    <row r="12530" ht="15" x14ac:dyDescent="0.25"/>
    <row r="12531" ht="15" x14ac:dyDescent="0.25"/>
    <row r="12532" ht="15" x14ac:dyDescent="0.25"/>
    <row r="12533" ht="15" x14ac:dyDescent="0.25"/>
    <row r="12534" ht="15" x14ac:dyDescent="0.25"/>
    <row r="12535" ht="15" x14ac:dyDescent="0.25"/>
    <row r="12536" ht="15" x14ac:dyDescent="0.25"/>
    <row r="12537" ht="15" x14ac:dyDescent="0.25"/>
    <row r="12538" ht="15" x14ac:dyDescent="0.25"/>
    <row r="12539" ht="15" x14ac:dyDescent="0.25"/>
    <row r="12540" ht="15" x14ac:dyDescent="0.25"/>
    <row r="12541" ht="15" x14ac:dyDescent="0.25"/>
    <row r="12542" ht="15" x14ac:dyDescent="0.25"/>
    <row r="12543" ht="15" x14ac:dyDescent="0.25"/>
    <row r="12544" ht="15" x14ac:dyDescent="0.25"/>
    <row r="12545" ht="15" x14ac:dyDescent="0.25"/>
    <row r="12546" ht="15" x14ac:dyDescent="0.25"/>
    <row r="12547" ht="15" x14ac:dyDescent="0.25"/>
    <row r="12548" ht="15" x14ac:dyDescent="0.25"/>
    <row r="12549" ht="15" x14ac:dyDescent="0.25"/>
    <row r="12550" ht="15" x14ac:dyDescent="0.25"/>
    <row r="12551" ht="15" x14ac:dyDescent="0.25"/>
    <row r="12552" ht="15" x14ac:dyDescent="0.25"/>
    <row r="12553" ht="15" x14ac:dyDescent="0.25"/>
    <row r="12554" ht="15" x14ac:dyDescent="0.25"/>
    <row r="12555" ht="15" x14ac:dyDescent="0.25"/>
    <row r="12556" ht="15" x14ac:dyDescent="0.25"/>
    <row r="12557" ht="15" x14ac:dyDescent="0.25"/>
    <row r="12558" ht="15" x14ac:dyDescent="0.25"/>
    <row r="12559" ht="15" x14ac:dyDescent="0.25"/>
    <row r="12560" ht="15" x14ac:dyDescent="0.25"/>
    <row r="12561" ht="15" x14ac:dyDescent="0.25"/>
    <row r="12562" ht="15" x14ac:dyDescent="0.25"/>
    <row r="12563" ht="15" x14ac:dyDescent="0.25"/>
    <row r="12564" ht="15" x14ac:dyDescent="0.25"/>
    <row r="12565" ht="15" x14ac:dyDescent="0.25"/>
    <row r="12566" ht="15" x14ac:dyDescent="0.25"/>
    <row r="12567" ht="15" x14ac:dyDescent="0.25"/>
    <row r="12568" ht="15" x14ac:dyDescent="0.25"/>
    <row r="12569" ht="15" x14ac:dyDescent="0.25"/>
    <row r="12570" ht="15" x14ac:dyDescent="0.25"/>
    <row r="12571" ht="15" x14ac:dyDescent="0.25"/>
    <row r="12572" ht="15" x14ac:dyDescent="0.25"/>
    <row r="12573" ht="15" x14ac:dyDescent="0.25"/>
    <row r="12574" ht="15" x14ac:dyDescent="0.25"/>
    <row r="12575" ht="15" x14ac:dyDescent="0.25"/>
    <row r="12576" ht="15" x14ac:dyDescent="0.25"/>
    <row r="12577" ht="15" x14ac:dyDescent="0.25"/>
    <row r="12578" ht="15" x14ac:dyDescent="0.25"/>
    <row r="12579" ht="15" x14ac:dyDescent="0.25"/>
    <row r="12580" ht="15" x14ac:dyDescent="0.25"/>
    <row r="12581" ht="15" x14ac:dyDescent="0.25"/>
    <row r="12582" ht="15" x14ac:dyDescent="0.25"/>
    <row r="12583" ht="15" x14ac:dyDescent="0.25"/>
    <row r="12584" ht="15" x14ac:dyDescent="0.25"/>
    <row r="12585" ht="15" x14ac:dyDescent="0.25"/>
    <row r="12586" ht="15" x14ac:dyDescent="0.25"/>
    <row r="12587" ht="15" x14ac:dyDescent="0.25"/>
    <row r="12588" ht="15" x14ac:dyDescent="0.25"/>
    <row r="12589" ht="15" x14ac:dyDescent="0.25"/>
    <row r="12590" ht="15" x14ac:dyDescent="0.25"/>
    <row r="12591" ht="15" x14ac:dyDescent="0.25"/>
    <row r="12592" ht="15" x14ac:dyDescent="0.25"/>
    <row r="12593" ht="15" x14ac:dyDescent="0.25"/>
    <row r="12594" ht="15" x14ac:dyDescent="0.25"/>
    <row r="12595" ht="15" x14ac:dyDescent="0.25"/>
    <row r="12596" ht="15" x14ac:dyDescent="0.25"/>
    <row r="12597" ht="15" x14ac:dyDescent="0.25"/>
    <row r="12598" ht="15" x14ac:dyDescent="0.25"/>
    <row r="12599" ht="15" x14ac:dyDescent="0.25"/>
    <row r="12600" ht="15" x14ac:dyDescent="0.25"/>
    <row r="12601" ht="15" x14ac:dyDescent="0.25"/>
    <row r="12602" ht="15" x14ac:dyDescent="0.25"/>
    <row r="12603" ht="15" x14ac:dyDescent="0.25"/>
    <row r="12604" ht="15" x14ac:dyDescent="0.25"/>
    <row r="12605" ht="15" x14ac:dyDescent="0.25"/>
    <row r="12606" ht="15" x14ac:dyDescent="0.25"/>
    <row r="12607" ht="15" x14ac:dyDescent="0.25"/>
    <row r="12608" ht="15" x14ac:dyDescent="0.25"/>
    <row r="12609" ht="15" x14ac:dyDescent="0.25"/>
    <row r="12610" ht="15" x14ac:dyDescent="0.25"/>
    <row r="12611" ht="15" x14ac:dyDescent="0.25"/>
    <row r="12612" ht="15" x14ac:dyDescent="0.25"/>
    <row r="12613" ht="15" x14ac:dyDescent="0.25"/>
    <row r="12614" ht="15" x14ac:dyDescent="0.25"/>
    <row r="12615" ht="15" x14ac:dyDescent="0.25"/>
    <row r="12616" ht="15" x14ac:dyDescent="0.25"/>
    <row r="12617" ht="15" x14ac:dyDescent="0.25"/>
    <row r="12618" ht="15" x14ac:dyDescent="0.25"/>
    <row r="12619" ht="15" x14ac:dyDescent="0.25"/>
    <row r="12620" ht="15" x14ac:dyDescent="0.25"/>
    <row r="12621" ht="15" x14ac:dyDescent="0.25"/>
    <row r="12622" ht="15" x14ac:dyDescent="0.25"/>
    <row r="12623" ht="15" x14ac:dyDescent="0.25"/>
    <row r="12624" ht="15" x14ac:dyDescent="0.25"/>
    <row r="12625" ht="15" x14ac:dyDescent="0.25"/>
    <row r="12626" ht="15" x14ac:dyDescent="0.25"/>
    <row r="12627" ht="15" x14ac:dyDescent="0.25"/>
    <row r="12628" ht="15" x14ac:dyDescent="0.25"/>
    <row r="12629" ht="15" x14ac:dyDescent="0.25"/>
    <row r="12630" ht="15" x14ac:dyDescent="0.25"/>
    <row r="12631" ht="15" x14ac:dyDescent="0.25"/>
    <row r="12632" ht="15" x14ac:dyDescent="0.25"/>
    <row r="12633" ht="15" x14ac:dyDescent="0.25"/>
    <row r="12634" ht="15" x14ac:dyDescent="0.25"/>
    <row r="12635" ht="15" x14ac:dyDescent="0.25"/>
    <row r="12636" ht="15" x14ac:dyDescent="0.25"/>
    <row r="12637" ht="15" x14ac:dyDescent="0.25"/>
    <row r="12638" ht="15" x14ac:dyDescent="0.25"/>
    <row r="12639" ht="15" x14ac:dyDescent="0.25"/>
    <row r="12640" ht="15" x14ac:dyDescent="0.25"/>
    <row r="12641" ht="15" x14ac:dyDescent="0.25"/>
    <row r="12642" ht="15" x14ac:dyDescent="0.25"/>
    <row r="12643" ht="15" x14ac:dyDescent="0.25"/>
    <row r="12644" ht="15" x14ac:dyDescent="0.25"/>
    <row r="12645" ht="15" x14ac:dyDescent="0.25"/>
    <row r="12646" ht="15" x14ac:dyDescent="0.25"/>
    <row r="12647" ht="15" x14ac:dyDescent="0.25"/>
    <row r="12648" ht="15" x14ac:dyDescent="0.25"/>
    <row r="12649" ht="15" x14ac:dyDescent="0.25"/>
    <row r="12650" ht="15" x14ac:dyDescent="0.25"/>
    <row r="12651" ht="15" x14ac:dyDescent="0.25"/>
    <row r="12652" ht="15" x14ac:dyDescent="0.25"/>
    <row r="12653" ht="15" x14ac:dyDescent="0.25"/>
    <row r="12654" ht="15" x14ac:dyDescent="0.25"/>
    <row r="12655" ht="15" x14ac:dyDescent="0.25"/>
    <row r="12656" ht="15" x14ac:dyDescent="0.25"/>
    <row r="12657" ht="15" x14ac:dyDescent="0.25"/>
    <row r="12658" ht="15" x14ac:dyDescent="0.25"/>
    <row r="12659" ht="15" x14ac:dyDescent="0.25"/>
    <row r="12660" ht="15" x14ac:dyDescent="0.25"/>
    <row r="12661" ht="15" x14ac:dyDescent="0.25"/>
    <row r="12662" ht="15" x14ac:dyDescent="0.25"/>
    <row r="12663" ht="15" x14ac:dyDescent="0.25"/>
    <row r="12664" ht="15" x14ac:dyDescent="0.25"/>
    <row r="12665" ht="15" x14ac:dyDescent="0.25"/>
    <row r="12666" ht="15" x14ac:dyDescent="0.25"/>
    <row r="12667" ht="15" x14ac:dyDescent="0.25"/>
    <row r="12668" ht="15" x14ac:dyDescent="0.25"/>
    <row r="12669" ht="15" x14ac:dyDescent="0.25"/>
    <row r="12670" ht="15" x14ac:dyDescent="0.25"/>
    <row r="12671" ht="15" x14ac:dyDescent="0.25"/>
    <row r="12672" ht="15" x14ac:dyDescent="0.25"/>
    <row r="12673" ht="15" x14ac:dyDescent="0.25"/>
    <row r="12674" ht="15" x14ac:dyDescent="0.25"/>
    <row r="12675" ht="15" x14ac:dyDescent="0.25"/>
    <row r="12676" ht="15" x14ac:dyDescent="0.25"/>
    <row r="12677" ht="15" x14ac:dyDescent="0.25"/>
    <row r="12678" ht="15" x14ac:dyDescent="0.25"/>
    <row r="12679" ht="15" x14ac:dyDescent="0.25"/>
    <row r="12680" ht="15" x14ac:dyDescent="0.25"/>
    <row r="12681" ht="15" x14ac:dyDescent="0.25"/>
    <row r="12682" ht="15" x14ac:dyDescent="0.25"/>
    <row r="12683" ht="15" x14ac:dyDescent="0.25"/>
    <row r="12684" ht="15" x14ac:dyDescent="0.25"/>
    <row r="12685" ht="15" x14ac:dyDescent="0.25"/>
    <row r="12686" ht="15" x14ac:dyDescent="0.25"/>
    <row r="12687" ht="15" x14ac:dyDescent="0.25"/>
    <row r="12688" ht="15" x14ac:dyDescent="0.25"/>
    <row r="12689" ht="15" x14ac:dyDescent="0.25"/>
    <row r="12690" ht="15" x14ac:dyDescent="0.25"/>
    <row r="12691" ht="15" x14ac:dyDescent="0.25"/>
    <row r="12692" ht="15" x14ac:dyDescent="0.25"/>
    <row r="12693" ht="15" x14ac:dyDescent="0.25"/>
    <row r="12694" ht="15" x14ac:dyDescent="0.25"/>
    <row r="12695" ht="15" x14ac:dyDescent="0.25"/>
    <row r="12696" ht="15" x14ac:dyDescent="0.25"/>
    <row r="12697" ht="15" x14ac:dyDescent="0.25"/>
    <row r="12698" ht="15" x14ac:dyDescent="0.25"/>
    <row r="12699" ht="15" x14ac:dyDescent="0.25"/>
    <row r="12700" ht="15" x14ac:dyDescent="0.25"/>
    <row r="12701" ht="15" x14ac:dyDescent="0.25"/>
    <row r="12702" ht="15" x14ac:dyDescent="0.25"/>
    <row r="12703" ht="15" x14ac:dyDescent="0.25"/>
    <row r="12704" ht="15" x14ac:dyDescent="0.25"/>
    <row r="12705" ht="15" x14ac:dyDescent="0.25"/>
    <row r="12706" ht="15" x14ac:dyDescent="0.25"/>
    <row r="12707" ht="15" x14ac:dyDescent="0.25"/>
    <row r="12708" ht="15" x14ac:dyDescent="0.25"/>
    <row r="12709" ht="15" x14ac:dyDescent="0.25"/>
    <row r="12710" ht="15" x14ac:dyDescent="0.25"/>
    <row r="12711" ht="15" x14ac:dyDescent="0.25"/>
    <row r="12712" ht="15" x14ac:dyDescent="0.25"/>
    <row r="12713" ht="15" x14ac:dyDescent="0.25"/>
    <row r="12714" ht="15" x14ac:dyDescent="0.25"/>
    <row r="12715" ht="15" x14ac:dyDescent="0.25"/>
    <row r="12716" ht="15" x14ac:dyDescent="0.25"/>
    <row r="12717" ht="15" x14ac:dyDescent="0.25"/>
    <row r="12718" ht="15" x14ac:dyDescent="0.25"/>
    <row r="12719" ht="15" x14ac:dyDescent="0.25"/>
    <row r="12720" ht="15" x14ac:dyDescent="0.25"/>
    <row r="12721" ht="15" x14ac:dyDescent="0.25"/>
    <row r="12722" ht="15" x14ac:dyDescent="0.25"/>
    <row r="12723" ht="15" x14ac:dyDescent="0.25"/>
    <row r="12724" ht="15" x14ac:dyDescent="0.25"/>
    <row r="12725" ht="15" x14ac:dyDescent="0.25"/>
    <row r="12726" ht="15" x14ac:dyDescent="0.25"/>
    <row r="12727" ht="15" x14ac:dyDescent="0.25"/>
    <row r="12728" ht="15" x14ac:dyDescent="0.25"/>
    <row r="12729" ht="15" x14ac:dyDescent="0.25"/>
    <row r="12730" ht="15" x14ac:dyDescent="0.25"/>
    <row r="12731" ht="15" x14ac:dyDescent="0.25"/>
    <row r="12732" ht="15" x14ac:dyDescent="0.25"/>
    <row r="12733" ht="15" x14ac:dyDescent="0.25"/>
    <row r="12734" ht="15" x14ac:dyDescent="0.25"/>
    <row r="12735" ht="15" x14ac:dyDescent="0.25"/>
    <row r="12736" ht="15" x14ac:dyDescent="0.25"/>
    <row r="12737" ht="15" x14ac:dyDescent="0.25"/>
    <row r="12738" ht="15" x14ac:dyDescent="0.25"/>
    <row r="12739" ht="15" x14ac:dyDescent="0.25"/>
    <row r="12740" ht="15" x14ac:dyDescent="0.25"/>
    <row r="12741" ht="15" x14ac:dyDescent="0.25"/>
    <row r="12742" ht="15" x14ac:dyDescent="0.25"/>
    <row r="12743" ht="15" x14ac:dyDescent="0.25"/>
    <row r="12744" ht="15" x14ac:dyDescent="0.25"/>
    <row r="12745" ht="15" x14ac:dyDescent="0.25"/>
    <row r="12746" ht="15" x14ac:dyDescent="0.25"/>
    <row r="12747" ht="15" x14ac:dyDescent="0.25"/>
    <row r="12748" ht="15" x14ac:dyDescent="0.25"/>
    <row r="12749" ht="15" x14ac:dyDescent="0.25"/>
    <row r="12750" ht="15" x14ac:dyDescent="0.25"/>
    <row r="12751" ht="15" x14ac:dyDescent="0.25"/>
    <row r="12752" ht="15" x14ac:dyDescent="0.25"/>
    <row r="12753" ht="15" x14ac:dyDescent="0.25"/>
    <row r="12754" ht="15" x14ac:dyDescent="0.25"/>
    <row r="12755" ht="15" x14ac:dyDescent="0.25"/>
    <row r="12756" ht="15" x14ac:dyDescent="0.25"/>
    <row r="12757" ht="15" x14ac:dyDescent="0.25"/>
    <row r="12758" ht="15" x14ac:dyDescent="0.25"/>
    <row r="12759" ht="15" x14ac:dyDescent="0.25"/>
    <row r="12760" ht="15" x14ac:dyDescent="0.25"/>
    <row r="12761" ht="15" x14ac:dyDescent="0.25"/>
    <row r="12762" ht="15" x14ac:dyDescent="0.25"/>
    <row r="12763" ht="15" x14ac:dyDescent="0.25"/>
    <row r="12764" ht="15" x14ac:dyDescent="0.25"/>
    <row r="12765" ht="15" x14ac:dyDescent="0.25"/>
    <row r="12766" ht="15" x14ac:dyDescent="0.25"/>
    <row r="12767" ht="15" x14ac:dyDescent="0.25"/>
    <row r="12768" ht="15" x14ac:dyDescent="0.25"/>
    <row r="12769" ht="15" x14ac:dyDescent="0.25"/>
    <row r="12770" ht="15" x14ac:dyDescent="0.25"/>
    <row r="12771" ht="15" x14ac:dyDescent="0.25"/>
    <row r="12772" ht="15" x14ac:dyDescent="0.25"/>
    <row r="12773" ht="15" x14ac:dyDescent="0.25"/>
    <row r="12774" ht="15" x14ac:dyDescent="0.25"/>
    <row r="12775" ht="15" x14ac:dyDescent="0.25"/>
    <row r="12776" ht="15" x14ac:dyDescent="0.25"/>
    <row r="12777" ht="15" x14ac:dyDescent="0.25"/>
    <row r="12778" ht="15" x14ac:dyDescent="0.25"/>
    <row r="12779" ht="15" x14ac:dyDescent="0.25"/>
    <row r="12780" ht="15" x14ac:dyDescent="0.25"/>
    <row r="12781" ht="15" x14ac:dyDescent="0.25"/>
    <row r="12782" ht="15" x14ac:dyDescent="0.25"/>
    <row r="12783" ht="15" x14ac:dyDescent="0.25"/>
    <row r="12784" ht="15" x14ac:dyDescent="0.25"/>
    <row r="12785" ht="15" x14ac:dyDescent="0.25"/>
    <row r="12786" ht="15" x14ac:dyDescent="0.25"/>
    <row r="12787" ht="15" x14ac:dyDescent="0.25"/>
    <row r="12788" ht="15" x14ac:dyDescent="0.25"/>
    <row r="12789" ht="15" x14ac:dyDescent="0.25"/>
    <row r="12790" ht="15" x14ac:dyDescent="0.25"/>
    <row r="12791" ht="15" x14ac:dyDescent="0.25"/>
    <row r="12792" ht="15" x14ac:dyDescent="0.25"/>
    <row r="12793" ht="15" x14ac:dyDescent="0.25"/>
    <row r="12794" ht="15" x14ac:dyDescent="0.25"/>
    <row r="12795" ht="15" x14ac:dyDescent="0.25"/>
    <row r="12796" ht="15" x14ac:dyDescent="0.25"/>
    <row r="12797" ht="15" x14ac:dyDescent="0.25"/>
    <row r="12798" ht="15" x14ac:dyDescent="0.25"/>
    <row r="12799" ht="15" x14ac:dyDescent="0.25"/>
    <row r="12800" ht="15" x14ac:dyDescent="0.25"/>
    <row r="12801" ht="15" x14ac:dyDescent="0.25"/>
    <row r="12802" ht="15" x14ac:dyDescent="0.25"/>
    <row r="12803" ht="15" x14ac:dyDescent="0.25"/>
    <row r="12804" ht="15" x14ac:dyDescent="0.25"/>
    <row r="12805" ht="15" x14ac:dyDescent="0.25"/>
    <row r="12806" ht="15" x14ac:dyDescent="0.25"/>
    <row r="12807" ht="15" x14ac:dyDescent="0.25"/>
    <row r="12808" ht="15" x14ac:dyDescent="0.25"/>
    <row r="12809" ht="15" x14ac:dyDescent="0.25"/>
    <row r="12810" ht="15" x14ac:dyDescent="0.25"/>
    <row r="12811" ht="15" x14ac:dyDescent="0.25"/>
    <row r="12812" ht="15" x14ac:dyDescent="0.25"/>
    <row r="12813" ht="15" x14ac:dyDescent="0.25"/>
    <row r="12814" ht="15" x14ac:dyDescent="0.25"/>
    <row r="12815" ht="15" x14ac:dyDescent="0.25"/>
    <row r="12816" ht="15" x14ac:dyDescent="0.25"/>
    <row r="12817" ht="15" x14ac:dyDescent="0.25"/>
    <row r="12818" ht="15" x14ac:dyDescent="0.25"/>
    <row r="12819" ht="15" x14ac:dyDescent="0.25"/>
    <row r="12820" ht="15" x14ac:dyDescent="0.25"/>
    <row r="12821" ht="15" x14ac:dyDescent="0.25"/>
    <row r="12822" ht="15" x14ac:dyDescent="0.25"/>
    <row r="12823" ht="15" x14ac:dyDescent="0.25"/>
    <row r="12824" ht="15" x14ac:dyDescent="0.25"/>
    <row r="12825" ht="15" x14ac:dyDescent="0.25"/>
    <row r="12826" ht="15" x14ac:dyDescent="0.25"/>
    <row r="12827" ht="15" x14ac:dyDescent="0.25"/>
    <row r="12828" ht="15" x14ac:dyDescent="0.25"/>
    <row r="12829" ht="15" x14ac:dyDescent="0.25"/>
    <row r="12830" ht="15" x14ac:dyDescent="0.25"/>
    <row r="12831" ht="15" x14ac:dyDescent="0.25"/>
    <row r="12832" ht="15" x14ac:dyDescent="0.25"/>
    <row r="12833" ht="15" x14ac:dyDescent="0.25"/>
    <row r="12834" ht="15" x14ac:dyDescent="0.25"/>
    <row r="12835" ht="15" x14ac:dyDescent="0.25"/>
    <row r="12836" ht="15" x14ac:dyDescent="0.25"/>
    <row r="12837" ht="15" x14ac:dyDescent="0.25"/>
    <row r="12838" ht="15" x14ac:dyDescent="0.25"/>
    <row r="12839" ht="15" x14ac:dyDescent="0.25"/>
    <row r="12840" ht="15" x14ac:dyDescent="0.25"/>
    <row r="12841" ht="15" x14ac:dyDescent="0.25"/>
    <row r="12842" ht="15" x14ac:dyDescent="0.25"/>
    <row r="12843" ht="15" x14ac:dyDescent="0.25"/>
    <row r="12844" ht="15" x14ac:dyDescent="0.25"/>
    <row r="12845" ht="15" x14ac:dyDescent="0.25"/>
    <row r="12846" ht="15" x14ac:dyDescent="0.25"/>
    <row r="12847" ht="15" x14ac:dyDescent="0.25"/>
    <row r="12848" ht="15" x14ac:dyDescent="0.25"/>
    <row r="12849" ht="15" x14ac:dyDescent="0.25"/>
    <row r="12850" ht="15" x14ac:dyDescent="0.25"/>
    <row r="12851" ht="15" x14ac:dyDescent="0.25"/>
    <row r="12852" ht="15" x14ac:dyDescent="0.25"/>
    <row r="12853" ht="15" x14ac:dyDescent="0.25"/>
    <row r="12854" ht="15" x14ac:dyDescent="0.25"/>
    <row r="12855" ht="15" x14ac:dyDescent="0.25"/>
    <row r="12856" ht="15" x14ac:dyDescent="0.25"/>
    <row r="12857" ht="15" x14ac:dyDescent="0.25"/>
    <row r="12858" ht="15" x14ac:dyDescent="0.25"/>
    <row r="12859" ht="15" x14ac:dyDescent="0.25"/>
    <row r="12860" ht="15" x14ac:dyDescent="0.25"/>
    <row r="12861" ht="15" x14ac:dyDescent="0.25"/>
    <row r="12862" ht="15" x14ac:dyDescent="0.25"/>
    <row r="12863" ht="15" x14ac:dyDescent="0.25"/>
    <row r="12864" ht="15" x14ac:dyDescent="0.25"/>
    <row r="12865" ht="15" x14ac:dyDescent="0.25"/>
    <row r="12866" ht="15" x14ac:dyDescent="0.25"/>
    <row r="12867" ht="15" x14ac:dyDescent="0.25"/>
    <row r="12868" ht="15" x14ac:dyDescent="0.25"/>
    <row r="12869" ht="15" x14ac:dyDescent="0.25"/>
    <row r="12870" ht="15" x14ac:dyDescent="0.25"/>
    <row r="12871" ht="15" x14ac:dyDescent="0.25"/>
    <row r="12872" ht="15" x14ac:dyDescent="0.25"/>
    <row r="12873" ht="15" x14ac:dyDescent="0.25"/>
    <row r="12874" ht="15" x14ac:dyDescent="0.25"/>
    <row r="12875" ht="15" x14ac:dyDescent="0.25"/>
    <row r="12876" ht="15" x14ac:dyDescent="0.25"/>
    <row r="12877" ht="15" x14ac:dyDescent="0.25"/>
    <row r="12878" ht="15" x14ac:dyDescent="0.25"/>
    <row r="12879" ht="15" x14ac:dyDescent="0.25"/>
    <row r="12880" ht="15" x14ac:dyDescent="0.25"/>
    <row r="12881" ht="15" x14ac:dyDescent="0.25"/>
    <row r="12882" ht="15" x14ac:dyDescent="0.25"/>
    <row r="12883" ht="15" x14ac:dyDescent="0.25"/>
    <row r="12884" ht="15" x14ac:dyDescent="0.25"/>
    <row r="12885" ht="15" x14ac:dyDescent="0.25"/>
    <row r="12886" ht="15" x14ac:dyDescent="0.25"/>
    <row r="12887" ht="15" x14ac:dyDescent="0.25"/>
    <row r="12888" ht="15" x14ac:dyDescent="0.25"/>
    <row r="12889" ht="15" x14ac:dyDescent="0.25"/>
    <row r="12890" ht="15" x14ac:dyDescent="0.25"/>
    <row r="12891" ht="15" x14ac:dyDescent="0.25"/>
    <row r="12892" ht="15" x14ac:dyDescent="0.25"/>
    <row r="12893" ht="15" x14ac:dyDescent="0.25"/>
    <row r="12894" ht="15" x14ac:dyDescent="0.25"/>
    <row r="12895" ht="15" x14ac:dyDescent="0.25"/>
    <row r="12896" ht="15" x14ac:dyDescent="0.25"/>
    <row r="12897" ht="15" x14ac:dyDescent="0.25"/>
    <row r="12898" ht="15" x14ac:dyDescent="0.25"/>
    <row r="12899" ht="15" x14ac:dyDescent="0.25"/>
    <row r="12900" ht="15" x14ac:dyDescent="0.25"/>
    <row r="12901" ht="15" x14ac:dyDescent="0.25"/>
    <row r="12902" ht="15" x14ac:dyDescent="0.25"/>
    <row r="12903" ht="15" x14ac:dyDescent="0.25"/>
    <row r="12904" ht="15" x14ac:dyDescent="0.25"/>
    <row r="12905" ht="15" x14ac:dyDescent="0.25"/>
    <row r="12906" ht="15" x14ac:dyDescent="0.25"/>
    <row r="12907" ht="15" x14ac:dyDescent="0.25"/>
    <row r="12908" ht="15" x14ac:dyDescent="0.25"/>
    <row r="12909" ht="15" x14ac:dyDescent="0.25"/>
    <row r="12910" ht="15" x14ac:dyDescent="0.25"/>
    <row r="12911" ht="15" x14ac:dyDescent="0.25"/>
    <row r="12912" ht="15" x14ac:dyDescent="0.25"/>
    <row r="12913" ht="15" x14ac:dyDescent="0.25"/>
    <row r="12914" ht="15" x14ac:dyDescent="0.25"/>
    <row r="12915" ht="15" x14ac:dyDescent="0.25"/>
    <row r="12916" ht="15" x14ac:dyDescent="0.25"/>
    <row r="12917" ht="15" x14ac:dyDescent="0.25"/>
    <row r="12918" ht="15" x14ac:dyDescent="0.25"/>
    <row r="12919" ht="15" x14ac:dyDescent="0.25"/>
    <row r="12920" ht="15" x14ac:dyDescent="0.25"/>
    <row r="12921" ht="15" x14ac:dyDescent="0.25"/>
    <row r="12922" ht="15" x14ac:dyDescent="0.25"/>
    <row r="12923" ht="15" x14ac:dyDescent="0.25"/>
    <row r="12924" ht="15" x14ac:dyDescent="0.25"/>
    <row r="12925" ht="15" x14ac:dyDescent="0.25"/>
    <row r="12926" ht="15" x14ac:dyDescent="0.25"/>
    <row r="12927" ht="15" x14ac:dyDescent="0.25"/>
    <row r="12928" ht="15" x14ac:dyDescent="0.25"/>
    <row r="12929" ht="15" x14ac:dyDescent="0.25"/>
    <row r="12930" ht="15" x14ac:dyDescent="0.25"/>
    <row r="12931" ht="15" x14ac:dyDescent="0.25"/>
    <row r="12932" ht="15" x14ac:dyDescent="0.25"/>
    <row r="12933" ht="15" x14ac:dyDescent="0.25"/>
    <row r="12934" ht="15" x14ac:dyDescent="0.25"/>
    <row r="12935" ht="15" x14ac:dyDescent="0.25"/>
    <row r="12936" ht="15" x14ac:dyDescent="0.25"/>
    <row r="12937" ht="15" x14ac:dyDescent="0.25"/>
    <row r="12938" ht="15" x14ac:dyDescent="0.25"/>
    <row r="12939" ht="15" x14ac:dyDescent="0.25"/>
    <row r="12940" ht="15" x14ac:dyDescent="0.25"/>
    <row r="12941" ht="15" x14ac:dyDescent="0.25"/>
    <row r="12942" ht="15" x14ac:dyDescent="0.25"/>
    <row r="12943" ht="15" x14ac:dyDescent="0.25"/>
    <row r="12944" ht="15" x14ac:dyDescent="0.25"/>
    <row r="12945" ht="15" x14ac:dyDescent="0.25"/>
    <row r="12946" ht="15" x14ac:dyDescent="0.25"/>
    <row r="12947" ht="15" x14ac:dyDescent="0.25"/>
    <row r="12948" ht="15" x14ac:dyDescent="0.25"/>
    <row r="12949" ht="15" x14ac:dyDescent="0.25"/>
    <row r="12950" ht="15" x14ac:dyDescent="0.25"/>
    <row r="12951" ht="15" x14ac:dyDescent="0.25"/>
    <row r="12952" ht="15" x14ac:dyDescent="0.25"/>
    <row r="12953" ht="15" x14ac:dyDescent="0.25"/>
    <row r="12954" ht="15" x14ac:dyDescent="0.25"/>
    <row r="12955" ht="15" x14ac:dyDescent="0.25"/>
    <row r="12956" ht="15" x14ac:dyDescent="0.25"/>
    <row r="12957" ht="15" x14ac:dyDescent="0.25"/>
    <row r="12958" ht="15" x14ac:dyDescent="0.25"/>
    <row r="12959" ht="15" x14ac:dyDescent="0.25"/>
    <row r="12960" ht="15" x14ac:dyDescent="0.25"/>
    <row r="12961" ht="15" x14ac:dyDescent="0.25"/>
    <row r="12962" ht="15" x14ac:dyDescent="0.25"/>
    <row r="12963" ht="15" x14ac:dyDescent="0.25"/>
    <row r="12964" ht="15" x14ac:dyDescent="0.25"/>
    <row r="12965" ht="15" x14ac:dyDescent="0.25"/>
    <row r="12966" ht="15" x14ac:dyDescent="0.25"/>
    <row r="12967" ht="15" x14ac:dyDescent="0.25"/>
    <row r="12968" ht="15" x14ac:dyDescent="0.25"/>
    <row r="12969" ht="15" x14ac:dyDescent="0.25"/>
    <row r="12970" ht="15" x14ac:dyDescent="0.25"/>
    <row r="12971" ht="15" x14ac:dyDescent="0.25"/>
    <row r="12972" ht="15" x14ac:dyDescent="0.25"/>
    <row r="12973" ht="15" x14ac:dyDescent="0.25"/>
    <row r="12974" ht="15" x14ac:dyDescent="0.25"/>
    <row r="12975" ht="15" x14ac:dyDescent="0.25"/>
    <row r="12976" ht="15" x14ac:dyDescent="0.25"/>
    <row r="12977" ht="15" x14ac:dyDescent="0.25"/>
    <row r="12978" ht="15" x14ac:dyDescent="0.25"/>
    <row r="12979" ht="15" x14ac:dyDescent="0.25"/>
    <row r="12980" ht="15" x14ac:dyDescent="0.25"/>
    <row r="12981" ht="15" x14ac:dyDescent="0.25"/>
    <row r="12982" ht="15" x14ac:dyDescent="0.25"/>
    <row r="12983" ht="15" x14ac:dyDescent="0.25"/>
    <row r="12984" ht="15" x14ac:dyDescent="0.25"/>
    <row r="12985" ht="15" x14ac:dyDescent="0.25"/>
    <row r="12986" ht="15" x14ac:dyDescent="0.25"/>
    <row r="12987" ht="15" x14ac:dyDescent="0.25"/>
    <row r="12988" ht="15" x14ac:dyDescent="0.25"/>
    <row r="12989" ht="15" x14ac:dyDescent="0.25"/>
    <row r="12990" ht="15" x14ac:dyDescent="0.25"/>
    <row r="12991" ht="15" x14ac:dyDescent="0.25"/>
    <row r="12992" ht="15" x14ac:dyDescent="0.25"/>
    <row r="12993" ht="15" x14ac:dyDescent="0.25"/>
    <row r="12994" ht="15" x14ac:dyDescent="0.25"/>
    <row r="12995" ht="15" x14ac:dyDescent="0.25"/>
    <row r="12996" ht="15" x14ac:dyDescent="0.25"/>
    <row r="12997" ht="15" x14ac:dyDescent="0.25"/>
    <row r="12998" ht="15" x14ac:dyDescent="0.25"/>
    <row r="12999" ht="15" x14ac:dyDescent="0.25"/>
    <row r="13000" ht="15" x14ac:dyDescent="0.25"/>
    <row r="13001" ht="15" x14ac:dyDescent="0.25"/>
    <row r="13002" ht="15" x14ac:dyDescent="0.25"/>
    <row r="13003" ht="15" x14ac:dyDescent="0.25"/>
    <row r="13004" ht="15" x14ac:dyDescent="0.25"/>
    <row r="13005" ht="15" x14ac:dyDescent="0.25"/>
    <row r="13006" ht="15" x14ac:dyDescent="0.25"/>
    <row r="13007" ht="15" x14ac:dyDescent="0.25"/>
    <row r="13008" ht="15" x14ac:dyDescent="0.25"/>
    <row r="13009" ht="15" x14ac:dyDescent="0.25"/>
    <row r="13010" ht="15" x14ac:dyDescent="0.25"/>
    <row r="13011" ht="15" x14ac:dyDescent="0.25"/>
    <row r="13012" ht="15" x14ac:dyDescent="0.25"/>
    <row r="13013" ht="15" x14ac:dyDescent="0.25"/>
    <row r="13014" ht="15" x14ac:dyDescent="0.25"/>
    <row r="13015" ht="15" x14ac:dyDescent="0.25"/>
    <row r="13016" ht="15" x14ac:dyDescent="0.25"/>
    <row r="13017" ht="15" x14ac:dyDescent="0.25"/>
    <row r="13018" ht="15" x14ac:dyDescent="0.25"/>
    <row r="13019" ht="15" x14ac:dyDescent="0.25"/>
    <row r="13020" ht="15" x14ac:dyDescent="0.25"/>
    <row r="13021" ht="15" x14ac:dyDescent="0.25"/>
    <row r="13022" ht="15" x14ac:dyDescent="0.25"/>
    <row r="13023" ht="15" x14ac:dyDescent="0.25"/>
    <row r="13024" ht="15" x14ac:dyDescent="0.25"/>
    <row r="13025" ht="15" x14ac:dyDescent="0.25"/>
    <row r="13026" ht="15" x14ac:dyDescent="0.25"/>
    <row r="13027" ht="15" x14ac:dyDescent="0.25"/>
    <row r="13028" ht="15" x14ac:dyDescent="0.25"/>
    <row r="13029" ht="15" x14ac:dyDescent="0.25"/>
    <row r="13030" ht="15" x14ac:dyDescent="0.25"/>
    <row r="13031" ht="15" x14ac:dyDescent="0.25"/>
    <row r="13032" ht="15" x14ac:dyDescent="0.25"/>
    <row r="13033" ht="15" x14ac:dyDescent="0.25"/>
    <row r="13034" ht="15" x14ac:dyDescent="0.25"/>
    <row r="13035" ht="15" x14ac:dyDescent="0.25"/>
    <row r="13036" ht="15" x14ac:dyDescent="0.25"/>
    <row r="13037" ht="15" x14ac:dyDescent="0.25"/>
    <row r="13038" ht="15" x14ac:dyDescent="0.25"/>
    <row r="13039" ht="15" x14ac:dyDescent="0.25"/>
    <row r="13040" ht="15" x14ac:dyDescent="0.25"/>
    <row r="13041" ht="15" x14ac:dyDescent="0.25"/>
    <row r="13042" ht="15" x14ac:dyDescent="0.25"/>
    <row r="13043" ht="15" x14ac:dyDescent="0.25"/>
    <row r="13044" ht="15" x14ac:dyDescent="0.25"/>
    <row r="13045" ht="15" x14ac:dyDescent="0.25"/>
    <row r="13046" ht="15" x14ac:dyDescent="0.25"/>
    <row r="13047" ht="15" x14ac:dyDescent="0.25"/>
    <row r="13048" ht="15" x14ac:dyDescent="0.25"/>
    <row r="13049" ht="15" x14ac:dyDescent="0.25"/>
    <row r="13050" ht="15" x14ac:dyDescent="0.25"/>
    <row r="13051" ht="15" x14ac:dyDescent="0.25"/>
    <row r="13052" ht="15" x14ac:dyDescent="0.25"/>
    <row r="13053" ht="15" x14ac:dyDescent="0.25"/>
    <row r="13054" ht="15" x14ac:dyDescent="0.25"/>
    <row r="13055" ht="15" x14ac:dyDescent="0.25"/>
    <row r="13056" ht="15" x14ac:dyDescent="0.25"/>
    <row r="13057" ht="15" x14ac:dyDescent="0.25"/>
    <row r="13058" ht="15" x14ac:dyDescent="0.25"/>
    <row r="13059" ht="15" x14ac:dyDescent="0.25"/>
    <row r="13060" ht="15" x14ac:dyDescent="0.25"/>
    <row r="13061" ht="15" x14ac:dyDescent="0.25"/>
    <row r="13062" ht="15" x14ac:dyDescent="0.25"/>
    <row r="13063" ht="15" x14ac:dyDescent="0.25"/>
    <row r="13064" ht="15" x14ac:dyDescent="0.25"/>
    <row r="13065" ht="15" x14ac:dyDescent="0.25"/>
    <row r="13066" ht="15" x14ac:dyDescent="0.25"/>
    <row r="13067" ht="15" x14ac:dyDescent="0.25"/>
    <row r="13068" ht="15" x14ac:dyDescent="0.25"/>
    <row r="13069" ht="15" x14ac:dyDescent="0.25"/>
    <row r="13070" ht="15" x14ac:dyDescent="0.25"/>
    <row r="13071" ht="15" x14ac:dyDescent="0.25"/>
    <row r="13072" ht="15" x14ac:dyDescent="0.25"/>
    <row r="13073" ht="15" x14ac:dyDescent="0.25"/>
    <row r="13074" ht="15" x14ac:dyDescent="0.25"/>
    <row r="13075" ht="15" x14ac:dyDescent="0.25"/>
    <row r="13076" ht="15" x14ac:dyDescent="0.25"/>
    <row r="13077" ht="15" x14ac:dyDescent="0.25"/>
    <row r="13078" ht="15" x14ac:dyDescent="0.25"/>
    <row r="13079" ht="15" x14ac:dyDescent="0.25"/>
    <row r="13080" ht="15" x14ac:dyDescent="0.25"/>
    <row r="13081" ht="15" x14ac:dyDescent="0.25"/>
    <row r="13082" ht="15" x14ac:dyDescent="0.25"/>
    <row r="13083" ht="15" x14ac:dyDescent="0.25"/>
    <row r="13084" ht="15" x14ac:dyDescent="0.25"/>
    <row r="13085" ht="15" x14ac:dyDescent="0.25"/>
    <row r="13086" ht="15" x14ac:dyDescent="0.25"/>
    <row r="13087" ht="15" x14ac:dyDescent="0.25"/>
    <row r="13088" ht="15" x14ac:dyDescent="0.25"/>
    <row r="13089" ht="15" x14ac:dyDescent="0.25"/>
    <row r="13090" ht="15" x14ac:dyDescent="0.25"/>
    <row r="13091" ht="15" x14ac:dyDescent="0.25"/>
    <row r="13092" ht="15" x14ac:dyDescent="0.25"/>
    <row r="13093" ht="15" x14ac:dyDescent="0.25"/>
    <row r="13094" ht="15" x14ac:dyDescent="0.25"/>
    <row r="13095" ht="15" x14ac:dyDescent="0.25"/>
    <row r="13096" ht="15" x14ac:dyDescent="0.25"/>
    <row r="13097" ht="15" x14ac:dyDescent="0.25"/>
    <row r="13098" ht="15" x14ac:dyDescent="0.25"/>
    <row r="13099" ht="15" x14ac:dyDescent="0.25"/>
    <row r="13100" ht="15" x14ac:dyDescent="0.25"/>
    <row r="13101" ht="15" x14ac:dyDescent="0.25"/>
    <row r="13102" ht="15" x14ac:dyDescent="0.25"/>
    <row r="13103" ht="15" x14ac:dyDescent="0.25"/>
    <row r="13104" ht="15" x14ac:dyDescent="0.25"/>
    <row r="13105" ht="15" x14ac:dyDescent="0.25"/>
    <row r="13106" ht="15" x14ac:dyDescent="0.25"/>
    <row r="13107" ht="15" x14ac:dyDescent="0.25"/>
    <row r="13108" ht="15" x14ac:dyDescent="0.25"/>
    <row r="13109" ht="15" x14ac:dyDescent="0.25"/>
    <row r="13110" ht="15" x14ac:dyDescent="0.25"/>
    <row r="13111" ht="15" x14ac:dyDescent="0.25"/>
    <row r="13112" ht="15" x14ac:dyDescent="0.25"/>
    <row r="13113" ht="15" x14ac:dyDescent="0.25"/>
    <row r="13114" ht="15" x14ac:dyDescent="0.25"/>
    <row r="13115" ht="15" x14ac:dyDescent="0.25"/>
    <row r="13116" ht="15" x14ac:dyDescent="0.25"/>
    <row r="13117" ht="15" x14ac:dyDescent="0.25"/>
    <row r="13118" ht="15" x14ac:dyDescent="0.25"/>
    <row r="13119" ht="15" x14ac:dyDescent="0.25"/>
    <row r="13120" ht="15" x14ac:dyDescent="0.25"/>
    <row r="13121" ht="15" x14ac:dyDescent="0.25"/>
    <row r="13122" ht="15" x14ac:dyDescent="0.25"/>
    <row r="13123" ht="15" x14ac:dyDescent="0.25"/>
    <row r="13124" ht="15" x14ac:dyDescent="0.25"/>
    <row r="13125" ht="15" x14ac:dyDescent="0.25"/>
    <row r="13126" ht="15" x14ac:dyDescent="0.25"/>
    <row r="13127" ht="15" x14ac:dyDescent="0.25"/>
    <row r="13128" ht="15" x14ac:dyDescent="0.25"/>
    <row r="13129" ht="15" x14ac:dyDescent="0.25"/>
    <row r="13130" ht="15" x14ac:dyDescent="0.25"/>
    <row r="13131" ht="15" x14ac:dyDescent="0.25"/>
    <row r="13132" ht="15" x14ac:dyDescent="0.25"/>
    <row r="13133" ht="15" x14ac:dyDescent="0.25"/>
    <row r="13134" ht="15" x14ac:dyDescent="0.25"/>
    <row r="13135" ht="15" x14ac:dyDescent="0.25"/>
    <row r="13136" ht="15" x14ac:dyDescent="0.25"/>
    <row r="13137" ht="15" x14ac:dyDescent="0.25"/>
    <row r="13138" ht="15" x14ac:dyDescent="0.25"/>
    <row r="13139" ht="15" x14ac:dyDescent="0.25"/>
    <row r="13140" ht="15" x14ac:dyDescent="0.25"/>
    <row r="13141" ht="15" x14ac:dyDescent="0.25"/>
    <row r="13142" ht="15" x14ac:dyDescent="0.25"/>
    <row r="13143" ht="15" x14ac:dyDescent="0.25"/>
    <row r="13144" ht="15" x14ac:dyDescent="0.25"/>
    <row r="13145" ht="15" x14ac:dyDescent="0.25"/>
    <row r="13146" ht="15" x14ac:dyDescent="0.25"/>
    <row r="13147" ht="15" x14ac:dyDescent="0.25"/>
    <row r="13148" ht="15" x14ac:dyDescent="0.25"/>
    <row r="13149" ht="15" x14ac:dyDescent="0.25"/>
    <row r="13150" ht="15" x14ac:dyDescent="0.25"/>
    <row r="13151" ht="15" x14ac:dyDescent="0.25"/>
    <row r="13152" ht="15" x14ac:dyDescent="0.25"/>
    <row r="13153" ht="15" x14ac:dyDescent="0.25"/>
    <row r="13154" ht="15" x14ac:dyDescent="0.25"/>
    <row r="13155" ht="15" x14ac:dyDescent="0.25"/>
    <row r="13156" ht="15" x14ac:dyDescent="0.25"/>
    <row r="13157" ht="15" x14ac:dyDescent="0.25"/>
    <row r="13158" ht="15" x14ac:dyDescent="0.25"/>
    <row r="13159" ht="15" x14ac:dyDescent="0.25"/>
    <row r="13160" ht="15" x14ac:dyDescent="0.25"/>
    <row r="13161" ht="15" x14ac:dyDescent="0.25"/>
    <row r="13162" ht="15" x14ac:dyDescent="0.25"/>
    <row r="13163" ht="15" x14ac:dyDescent="0.25"/>
    <row r="13164" ht="15" x14ac:dyDescent="0.25"/>
    <row r="13165" ht="15" x14ac:dyDescent="0.25"/>
    <row r="13166" ht="15" x14ac:dyDescent="0.25"/>
    <row r="13167" ht="15" x14ac:dyDescent="0.25"/>
    <row r="13168" ht="15" x14ac:dyDescent="0.25"/>
    <row r="13169" ht="15" x14ac:dyDescent="0.25"/>
    <row r="13170" ht="15" x14ac:dyDescent="0.25"/>
    <row r="13171" ht="15" x14ac:dyDescent="0.25"/>
    <row r="13172" ht="15" x14ac:dyDescent="0.25"/>
    <row r="13173" ht="15" x14ac:dyDescent="0.25"/>
    <row r="13174" ht="15" x14ac:dyDescent="0.25"/>
    <row r="13175" ht="15" x14ac:dyDescent="0.25"/>
    <row r="13176" ht="15" x14ac:dyDescent="0.25"/>
    <row r="13177" ht="15" x14ac:dyDescent="0.25"/>
    <row r="13178" ht="15" x14ac:dyDescent="0.25"/>
    <row r="13179" ht="15" x14ac:dyDescent="0.25"/>
    <row r="13180" ht="15" x14ac:dyDescent="0.25"/>
    <row r="13181" ht="15" x14ac:dyDescent="0.25"/>
    <row r="13182" ht="15" x14ac:dyDescent="0.25"/>
    <row r="13183" ht="15" x14ac:dyDescent="0.25"/>
    <row r="13184" ht="15" x14ac:dyDescent="0.25"/>
    <row r="13185" ht="15" x14ac:dyDescent="0.25"/>
    <row r="13186" ht="15" x14ac:dyDescent="0.25"/>
    <row r="13187" ht="15" x14ac:dyDescent="0.25"/>
    <row r="13188" ht="15" x14ac:dyDescent="0.25"/>
    <row r="13189" ht="15" x14ac:dyDescent="0.25"/>
    <row r="13190" ht="15" x14ac:dyDescent="0.25"/>
    <row r="13191" ht="15" x14ac:dyDescent="0.25"/>
    <row r="13192" ht="15" x14ac:dyDescent="0.25"/>
    <row r="13193" ht="15" x14ac:dyDescent="0.25"/>
    <row r="13194" ht="15" x14ac:dyDescent="0.25"/>
    <row r="13195" ht="15" x14ac:dyDescent="0.25"/>
    <row r="13196" ht="15" x14ac:dyDescent="0.25"/>
    <row r="13197" ht="15" x14ac:dyDescent="0.25"/>
    <row r="13198" ht="15" x14ac:dyDescent="0.25"/>
    <row r="13199" ht="15" x14ac:dyDescent="0.25"/>
    <row r="13200" ht="15" x14ac:dyDescent="0.25"/>
    <row r="13201" ht="15" x14ac:dyDescent="0.25"/>
    <row r="13202" ht="15" x14ac:dyDescent="0.25"/>
    <row r="13203" ht="15" x14ac:dyDescent="0.25"/>
    <row r="13204" ht="15" x14ac:dyDescent="0.25"/>
    <row r="13205" ht="15" x14ac:dyDescent="0.25"/>
    <row r="13206" ht="15" x14ac:dyDescent="0.25"/>
    <row r="13207" ht="15" x14ac:dyDescent="0.25"/>
    <row r="13208" ht="15" x14ac:dyDescent="0.25"/>
    <row r="13209" ht="15" x14ac:dyDescent="0.25"/>
    <row r="13210" ht="15" x14ac:dyDescent="0.25"/>
    <row r="13211" ht="15" x14ac:dyDescent="0.25"/>
    <row r="13212" ht="15" x14ac:dyDescent="0.25"/>
    <row r="13213" ht="15" x14ac:dyDescent="0.25"/>
    <row r="13214" ht="15" x14ac:dyDescent="0.25"/>
    <row r="13215" ht="15" x14ac:dyDescent="0.25"/>
    <row r="13216" ht="15" x14ac:dyDescent="0.25"/>
    <row r="13217" ht="15" x14ac:dyDescent="0.25"/>
    <row r="13218" ht="15" x14ac:dyDescent="0.25"/>
    <row r="13219" ht="15" x14ac:dyDescent="0.25"/>
    <row r="13220" ht="15" x14ac:dyDescent="0.25"/>
    <row r="13221" ht="15" x14ac:dyDescent="0.25"/>
    <row r="13222" ht="15" x14ac:dyDescent="0.25"/>
    <row r="13223" ht="15" x14ac:dyDescent="0.25"/>
    <row r="13224" ht="15" x14ac:dyDescent="0.25"/>
    <row r="13225" ht="15" x14ac:dyDescent="0.25"/>
    <row r="13226" ht="15" x14ac:dyDescent="0.25"/>
    <row r="13227" ht="15" x14ac:dyDescent="0.25"/>
    <row r="13228" ht="15" x14ac:dyDescent="0.25"/>
    <row r="13229" ht="15" x14ac:dyDescent="0.25"/>
    <row r="13230" ht="15" x14ac:dyDescent="0.25"/>
    <row r="13231" ht="15" x14ac:dyDescent="0.25"/>
    <row r="13232" ht="15" x14ac:dyDescent="0.25"/>
    <row r="13233" ht="15" x14ac:dyDescent="0.25"/>
    <row r="13234" ht="15" x14ac:dyDescent="0.25"/>
    <row r="13235" ht="15" x14ac:dyDescent="0.25"/>
    <row r="13236" ht="15" x14ac:dyDescent="0.25"/>
    <row r="13237" ht="15" x14ac:dyDescent="0.25"/>
    <row r="13238" ht="15" x14ac:dyDescent="0.25"/>
    <row r="13239" ht="15" x14ac:dyDescent="0.25"/>
    <row r="13240" ht="15" x14ac:dyDescent="0.25"/>
    <row r="13241" ht="15" x14ac:dyDescent="0.25"/>
    <row r="13242" ht="15" x14ac:dyDescent="0.25"/>
    <row r="13243" ht="15" x14ac:dyDescent="0.25"/>
    <row r="13244" ht="15" x14ac:dyDescent="0.25"/>
    <row r="13245" ht="15" x14ac:dyDescent="0.25"/>
    <row r="13246" ht="15" x14ac:dyDescent="0.25"/>
    <row r="13247" ht="15" x14ac:dyDescent="0.25"/>
    <row r="13248" ht="15" x14ac:dyDescent="0.25"/>
    <row r="13249" ht="15" x14ac:dyDescent="0.25"/>
    <row r="13250" ht="15" x14ac:dyDescent="0.25"/>
    <row r="13251" ht="15" x14ac:dyDescent="0.25"/>
    <row r="13252" ht="15" x14ac:dyDescent="0.25"/>
    <row r="13253" ht="15" x14ac:dyDescent="0.25"/>
    <row r="13254" ht="15" x14ac:dyDescent="0.25"/>
    <row r="13255" ht="15" x14ac:dyDescent="0.25"/>
    <row r="13256" ht="15" x14ac:dyDescent="0.25"/>
    <row r="13257" ht="15" x14ac:dyDescent="0.25"/>
    <row r="13258" ht="15" x14ac:dyDescent="0.25"/>
    <row r="13259" ht="15" x14ac:dyDescent="0.25"/>
    <row r="13260" ht="15" x14ac:dyDescent="0.25"/>
    <row r="13261" ht="15" x14ac:dyDescent="0.25"/>
    <row r="13262" ht="15" x14ac:dyDescent="0.25"/>
    <row r="13263" ht="15" x14ac:dyDescent="0.25"/>
    <row r="13264" ht="15" x14ac:dyDescent="0.25"/>
    <row r="13265" ht="15" x14ac:dyDescent="0.25"/>
    <row r="13266" ht="15" x14ac:dyDescent="0.25"/>
    <row r="13267" ht="15" x14ac:dyDescent="0.25"/>
    <row r="13268" ht="15" x14ac:dyDescent="0.25"/>
    <row r="13269" ht="15" x14ac:dyDescent="0.25"/>
    <row r="13270" ht="15" x14ac:dyDescent="0.25"/>
    <row r="13271" ht="15" x14ac:dyDescent="0.25"/>
    <row r="13272" ht="15" x14ac:dyDescent="0.25"/>
    <row r="13273" ht="15" x14ac:dyDescent="0.25"/>
    <row r="13274" ht="15" x14ac:dyDescent="0.25"/>
    <row r="13275" ht="15" x14ac:dyDescent="0.25"/>
    <row r="13276" ht="15" x14ac:dyDescent="0.25"/>
    <row r="13277" ht="15" x14ac:dyDescent="0.25"/>
    <row r="13278" ht="15" x14ac:dyDescent="0.25"/>
    <row r="13279" ht="15" x14ac:dyDescent="0.25"/>
    <row r="13280" ht="15" x14ac:dyDescent="0.25"/>
    <row r="13281" ht="15" x14ac:dyDescent="0.25"/>
    <row r="13282" ht="15" x14ac:dyDescent="0.25"/>
    <row r="13283" ht="15" x14ac:dyDescent="0.25"/>
    <row r="13284" ht="15" x14ac:dyDescent="0.25"/>
    <row r="13285" ht="15" x14ac:dyDescent="0.25"/>
    <row r="13286" ht="15" x14ac:dyDescent="0.25"/>
    <row r="13287" ht="15" x14ac:dyDescent="0.25"/>
    <row r="13288" ht="15" x14ac:dyDescent="0.25"/>
    <row r="13289" ht="15" x14ac:dyDescent="0.25"/>
    <row r="13290" ht="15" x14ac:dyDescent="0.25"/>
    <row r="13291" ht="15" x14ac:dyDescent="0.25"/>
    <row r="13292" ht="15" x14ac:dyDescent="0.25"/>
    <row r="13293" ht="15" x14ac:dyDescent="0.25"/>
    <row r="13294" ht="15" x14ac:dyDescent="0.25"/>
    <row r="13295" ht="15" x14ac:dyDescent="0.25"/>
    <row r="13296" ht="15" x14ac:dyDescent="0.25"/>
    <row r="13297" ht="15" x14ac:dyDescent="0.25"/>
    <row r="13298" ht="15" x14ac:dyDescent="0.25"/>
    <row r="13299" ht="15" x14ac:dyDescent="0.25"/>
    <row r="13300" ht="15" x14ac:dyDescent="0.25"/>
    <row r="13301" ht="15" x14ac:dyDescent="0.25"/>
    <row r="13302" ht="15" x14ac:dyDescent="0.25"/>
    <row r="13303" ht="15" x14ac:dyDescent="0.25"/>
    <row r="13304" ht="15" x14ac:dyDescent="0.25"/>
    <row r="13305" ht="15" x14ac:dyDescent="0.25"/>
    <row r="13306" ht="15" x14ac:dyDescent="0.25"/>
    <row r="13307" ht="15" x14ac:dyDescent="0.25"/>
    <row r="13308" ht="15" x14ac:dyDescent="0.25"/>
    <row r="13309" ht="15" x14ac:dyDescent="0.25"/>
    <row r="13310" ht="15" x14ac:dyDescent="0.25"/>
    <row r="13311" ht="15" x14ac:dyDescent="0.25"/>
    <row r="13312" ht="15" x14ac:dyDescent="0.25"/>
    <row r="13313" ht="15" x14ac:dyDescent="0.25"/>
    <row r="13314" ht="15" x14ac:dyDescent="0.25"/>
    <row r="13315" ht="15" x14ac:dyDescent="0.25"/>
    <row r="13316" ht="15" x14ac:dyDescent="0.25"/>
    <row r="13317" ht="15" x14ac:dyDescent="0.25"/>
    <row r="13318" ht="15" x14ac:dyDescent="0.25"/>
    <row r="13319" ht="15" x14ac:dyDescent="0.25"/>
    <row r="13320" ht="15" x14ac:dyDescent="0.25"/>
    <row r="13321" ht="15" x14ac:dyDescent="0.25"/>
    <row r="13322" ht="15" x14ac:dyDescent="0.25"/>
    <row r="13323" ht="15" x14ac:dyDescent="0.25"/>
    <row r="13324" ht="15" x14ac:dyDescent="0.25"/>
    <row r="13325" ht="15" x14ac:dyDescent="0.25"/>
    <row r="13326" ht="15" x14ac:dyDescent="0.25"/>
    <row r="13327" ht="15" x14ac:dyDescent="0.25"/>
    <row r="13328" ht="15" x14ac:dyDescent="0.25"/>
    <row r="13329" ht="15" x14ac:dyDescent="0.25"/>
    <row r="13330" ht="15" x14ac:dyDescent="0.25"/>
    <row r="13331" ht="15" x14ac:dyDescent="0.25"/>
    <row r="13332" ht="15" x14ac:dyDescent="0.25"/>
    <row r="13333" ht="15" x14ac:dyDescent="0.25"/>
    <row r="13334" ht="15" x14ac:dyDescent="0.25"/>
    <row r="13335" ht="15" x14ac:dyDescent="0.25"/>
    <row r="13336" ht="15" x14ac:dyDescent="0.25"/>
    <row r="13337" ht="15" x14ac:dyDescent="0.25"/>
    <row r="13338" ht="15" x14ac:dyDescent="0.25"/>
    <row r="13339" ht="15" x14ac:dyDescent="0.25"/>
    <row r="13340" ht="15" x14ac:dyDescent="0.25"/>
    <row r="13341" ht="15" x14ac:dyDescent="0.25"/>
    <row r="13342" ht="15" x14ac:dyDescent="0.25"/>
    <row r="13343" ht="15" x14ac:dyDescent="0.25"/>
    <row r="13344" ht="15" x14ac:dyDescent="0.25"/>
    <row r="13345" ht="15" x14ac:dyDescent="0.25"/>
    <row r="13346" ht="15" x14ac:dyDescent="0.25"/>
    <row r="13347" ht="15" x14ac:dyDescent="0.25"/>
    <row r="13348" ht="15" x14ac:dyDescent="0.25"/>
    <row r="13349" ht="15" x14ac:dyDescent="0.25"/>
    <row r="13350" ht="15" x14ac:dyDescent="0.25"/>
    <row r="13351" ht="15" x14ac:dyDescent="0.25"/>
    <row r="13352" ht="15" x14ac:dyDescent="0.25"/>
    <row r="13353" ht="15" x14ac:dyDescent="0.25"/>
    <row r="13354" ht="15" x14ac:dyDescent="0.25"/>
    <row r="13355" ht="15" x14ac:dyDescent="0.25"/>
    <row r="13356" ht="15" x14ac:dyDescent="0.25"/>
    <row r="13357" ht="15" x14ac:dyDescent="0.25"/>
    <row r="13358" ht="15" x14ac:dyDescent="0.25"/>
    <row r="13359" ht="15" x14ac:dyDescent="0.25"/>
    <row r="13360" ht="15" x14ac:dyDescent="0.25"/>
    <row r="13361" ht="15" x14ac:dyDescent="0.25"/>
    <row r="13362" ht="15" x14ac:dyDescent="0.25"/>
    <row r="13363" ht="15" x14ac:dyDescent="0.25"/>
    <row r="13364" ht="15" x14ac:dyDescent="0.25"/>
    <row r="13365" ht="15" x14ac:dyDescent="0.25"/>
    <row r="13366" ht="15" x14ac:dyDescent="0.25"/>
    <row r="13367" ht="15" x14ac:dyDescent="0.25"/>
    <row r="13368" ht="15" x14ac:dyDescent="0.25"/>
    <row r="13369" ht="15" x14ac:dyDescent="0.25"/>
    <row r="13370" ht="15" x14ac:dyDescent="0.25"/>
    <row r="13371" ht="15" x14ac:dyDescent="0.25"/>
    <row r="13372" ht="15" x14ac:dyDescent="0.25"/>
    <row r="13373" ht="15" x14ac:dyDescent="0.25"/>
    <row r="13374" ht="15" x14ac:dyDescent="0.25"/>
    <row r="13375" ht="15" x14ac:dyDescent="0.25"/>
    <row r="13376" ht="15" x14ac:dyDescent="0.25"/>
    <row r="13377" ht="15" x14ac:dyDescent="0.25"/>
    <row r="13378" ht="15" x14ac:dyDescent="0.25"/>
    <row r="13379" ht="15" x14ac:dyDescent="0.25"/>
    <row r="13380" ht="15" x14ac:dyDescent="0.25"/>
    <row r="13381" ht="15" x14ac:dyDescent="0.25"/>
    <row r="13382" ht="15" x14ac:dyDescent="0.25"/>
    <row r="13383" ht="15" x14ac:dyDescent="0.25"/>
    <row r="13384" ht="15" x14ac:dyDescent="0.25"/>
    <row r="13385" ht="15" x14ac:dyDescent="0.25"/>
    <row r="13386" ht="15" x14ac:dyDescent="0.25"/>
    <row r="13387" ht="15" x14ac:dyDescent="0.25"/>
    <row r="13388" ht="15" x14ac:dyDescent="0.25"/>
    <row r="13389" ht="15" x14ac:dyDescent="0.25"/>
    <row r="13390" ht="15" x14ac:dyDescent="0.25"/>
    <row r="13391" ht="15" x14ac:dyDescent="0.25"/>
    <row r="13392" ht="15" x14ac:dyDescent="0.25"/>
    <row r="13393" ht="15" x14ac:dyDescent="0.25"/>
    <row r="13394" ht="15" x14ac:dyDescent="0.25"/>
    <row r="13395" ht="15" x14ac:dyDescent="0.25"/>
    <row r="13396" ht="15" x14ac:dyDescent="0.25"/>
    <row r="13397" ht="15" x14ac:dyDescent="0.25"/>
    <row r="13398" ht="15" x14ac:dyDescent="0.25"/>
    <row r="13399" ht="15" x14ac:dyDescent="0.25"/>
    <row r="13400" ht="15" x14ac:dyDescent="0.25"/>
    <row r="13401" ht="15" x14ac:dyDescent="0.25"/>
    <row r="13402" ht="15" x14ac:dyDescent="0.25"/>
    <row r="13403" ht="15" x14ac:dyDescent="0.25"/>
    <row r="13404" ht="15" x14ac:dyDescent="0.25"/>
    <row r="13405" ht="15" x14ac:dyDescent="0.25"/>
    <row r="13406" ht="15" x14ac:dyDescent="0.25"/>
    <row r="13407" ht="15" x14ac:dyDescent="0.25"/>
    <row r="13408" ht="15" x14ac:dyDescent="0.25"/>
    <row r="13409" ht="15" x14ac:dyDescent="0.25"/>
    <row r="13410" ht="15" x14ac:dyDescent="0.25"/>
    <row r="13411" ht="15" x14ac:dyDescent="0.25"/>
    <row r="13412" ht="15" x14ac:dyDescent="0.25"/>
    <row r="13413" ht="15" x14ac:dyDescent="0.25"/>
    <row r="13414" ht="15" x14ac:dyDescent="0.25"/>
    <row r="13415" ht="15" x14ac:dyDescent="0.25"/>
    <row r="13416" ht="15" x14ac:dyDescent="0.25"/>
    <row r="13417" ht="15" x14ac:dyDescent="0.25"/>
    <row r="13418" ht="15" x14ac:dyDescent="0.25"/>
    <row r="13419" ht="15" x14ac:dyDescent="0.25"/>
    <row r="13420" ht="15" x14ac:dyDescent="0.25"/>
    <row r="13421" ht="15" x14ac:dyDescent="0.25"/>
    <row r="13422" ht="15" x14ac:dyDescent="0.25"/>
    <row r="13423" ht="15" x14ac:dyDescent="0.25"/>
    <row r="13424" ht="15" x14ac:dyDescent="0.25"/>
    <row r="13425" ht="15" x14ac:dyDescent="0.25"/>
    <row r="13426" ht="15" x14ac:dyDescent="0.25"/>
    <row r="13427" ht="15" x14ac:dyDescent="0.25"/>
    <row r="13428" ht="15" x14ac:dyDescent="0.25"/>
    <row r="13429" ht="15" x14ac:dyDescent="0.25"/>
    <row r="13430" ht="15" x14ac:dyDescent="0.25"/>
    <row r="13431" ht="15" x14ac:dyDescent="0.25"/>
    <row r="13432" ht="15" x14ac:dyDescent="0.25"/>
    <row r="13433" ht="15" x14ac:dyDescent="0.25"/>
    <row r="13434" ht="15" x14ac:dyDescent="0.25"/>
    <row r="13435" ht="15" x14ac:dyDescent="0.25"/>
    <row r="13436" ht="15" x14ac:dyDescent="0.25"/>
    <row r="13437" ht="15" x14ac:dyDescent="0.25"/>
    <row r="13438" ht="15" x14ac:dyDescent="0.25"/>
    <row r="13439" ht="15" x14ac:dyDescent="0.25"/>
    <row r="13440" ht="15" x14ac:dyDescent="0.25"/>
    <row r="13441" ht="15" x14ac:dyDescent="0.25"/>
    <row r="13442" ht="15" x14ac:dyDescent="0.25"/>
    <row r="13443" ht="15" x14ac:dyDescent="0.25"/>
    <row r="13444" ht="15" x14ac:dyDescent="0.25"/>
    <row r="13445" ht="15" x14ac:dyDescent="0.25"/>
    <row r="13446" ht="15" x14ac:dyDescent="0.25"/>
    <row r="13447" ht="15" x14ac:dyDescent="0.25"/>
    <row r="13448" ht="15" x14ac:dyDescent="0.25"/>
    <row r="13449" ht="15" x14ac:dyDescent="0.25"/>
    <row r="13450" ht="15" x14ac:dyDescent="0.25"/>
    <row r="13451" ht="15" x14ac:dyDescent="0.25"/>
    <row r="13452" ht="15" x14ac:dyDescent="0.25"/>
    <row r="13453" ht="15" x14ac:dyDescent="0.25"/>
    <row r="13454" ht="15" x14ac:dyDescent="0.25"/>
    <row r="13455" ht="15" x14ac:dyDescent="0.25"/>
    <row r="13456" ht="15" x14ac:dyDescent="0.25"/>
    <row r="13457" ht="15" x14ac:dyDescent="0.25"/>
    <row r="13458" ht="15" x14ac:dyDescent="0.25"/>
    <row r="13459" ht="15" x14ac:dyDescent="0.25"/>
    <row r="13460" ht="15" x14ac:dyDescent="0.25"/>
    <row r="13461" ht="15" x14ac:dyDescent="0.25"/>
    <row r="13462" ht="15" x14ac:dyDescent="0.25"/>
    <row r="13463" ht="15" x14ac:dyDescent="0.25"/>
    <row r="13464" ht="15" x14ac:dyDescent="0.25"/>
    <row r="13465" ht="15" x14ac:dyDescent="0.25"/>
    <row r="13466" ht="15" x14ac:dyDescent="0.25"/>
    <row r="13467" ht="15" x14ac:dyDescent="0.25"/>
    <row r="13468" ht="15" x14ac:dyDescent="0.25"/>
    <row r="13469" ht="15" x14ac:dyDescent="0.25"/>
    <row r="13470" ht="15" x14ac:dyDescent="0.25"/>
    <row r="13471" ht="15" x14ac:dyDescent="0.25"/>
    <row r="13472" ht="15" x14ac:dyDescent="0.25"/>
    <row r="13473" ht="15" x14ac:dyDescent="0.25"/>
    <row r="13474" ht="15" x14ac:dyDescent="0.25"/>
    <row r="13475" ht="15" x14ac:dyDescent="0.25"/>
    <row r="13476" ht="15" x14ac:dyDescent="0.25"/>
    <row r="13477" ht="15" x14ac:dyDescent="0.25"/>
    <row r="13478" ht="15" x14ac:dyDescent="0.25"/>
    <row r="13479" ht="15" x14ac:dyDescent="0.25"/>
    <row r="13480" ht="15" x14ac:dyDescent="0.25"/>
    <row r="13481" ht="15" x14ac:dyDescent="0.25"/>
    <row r="13482" ht="15" x14ac:dyDescent="0.25"/>
    <row r="13483" ht="15" x14ac:dyDescent="0.25"/>
    <row r="13484" ht="15" x14ac:dyDescent="0.25"/>
    <row r="13485" ht="15" x14ac:dyDescent="0.25"/>
    <row r="13486" ht="15" x14ac:dyDescent="0.25"/>
    <row r="13487" ht="15" x14ac:dyDescent="0.25"/>
    <row r="13488" ht="15" x14ac:dyDescent="0.25"/>
    <row r="13489" ht="15" x14ac:dyDescent="0.25"/>
    <row r="13490" ht="15" x14ac:dyDescent="0.25"/>
    <row r="13491" ht="15" x14ac:dyDescent="0.25"/>
    <row r="13492" ht="15" x14ac:dyDescent="0.25"/>
    <row r="13493" ht="15" x14ac:dyDescent="0.25"/>
    <row r="13494" ht="15" x14ac:dyDescent="0.25"/>
    <row r="13495" ht="15" x14ac:dyDescent="0.25"/>
    <row r="13496" ht="15" x14ac:dyDescent="0.25"/>
    <row r="13497" ht="15" x14ac:dyDescent="0.25"/>
    <row r="13498" ht="15" x14ac:dyDescent="0.25"/>
    <row r="13499" ht="15" x14ac:dyDescent="0.25"/>
    <row r="13500" ht="15" x14ac:dyDescent="0.25"/>
    <row r="13501" ht="15" x14ac:dyDescent="0.25"/>
    <row r="13502" ht="15" x14ac:dyDescent="0.25"/>
    <row r="13503" ht="15" x14ac:dyDescent="0.25"/>
    <row r="13504" ht="15" x14ac:dyDescent="0.25"/>
    <row r="13505" ht="15" x14ac:dyDescent="0.25"/>
    <row r="13506" ht="15" x14ac:dyDescent="0.25"/>
    <row r="13507" ht="15" x14ac:dyDescent="0.25"/>
    <row r="13508" ht="15" x14ac:dyDescent="0.25"/>
    <row r="13509" ht="15" x14ac:dyDescent="0.25"/>
    <row r="13510" ht="15" x14ac:dyDescent="0.25"/>
    <row r="13511" ht="15" x14ac:dyDescent="0.25"/>
    <row r="13512" ht="15" x14ac:dyDescent="0.25"/>
    <row r="13513" ht="15" x14ac:dyDescent="0.25"/>
    <row r="13514" ht="15" x14ac:dyDescent="0.25"/>
    <row r="13515" ht="15" x14ac:dyDescent="0.25"/>
    <row r="13516" ht="15" x14ac:dyDescent="0.25"/>
    <row r="13517" ht="15" x14ac:dyDescent="0.25"/>
    <row r="13518" ht="15" x14ac:dyDescent="0.25"/>
    <row r="13519" ht="15" x14ac:dyDescent="0.25"/>
    <row r="13520" ht="15" x14ac:dyDescent="0.25"/>
    <row r="13521" ht="15" x14ac:dyDescent="0.25"/>
    <row r="13522" ht="15" x14ac:dyDescent="0.25"/>
    <row r="13523" ht="15" x14ac:dyDescent="0.25"/>
    <row r="13524" ht="15" x14ac:dyDescent="0.25"/>
    <row r="13525" ht="15" x14ac:dyDescent="0.25"/>
    <row r="13526" ht="15" x14ac:dyDescent="0.25"/>
    <row r="13527" ht="15" x14ac:dyDescent="0.25"/>
    <row r="13528" ht="15" x14ac:dyDescent="0.25"/>
    <row r="13529" ht="15" x14ac:dyDescent="0.25"/>
    <row r="13530" ht="15" x14ac:dyDescent="0.25"/>
    <row r="13531" ht="15" x14ac:dyDescent="0.25"/>
    <row r="13532" ht="15" x14ac:dyDescent="0.25"/>
    <row r="13533" ht="15" x14ac:dyDescent="0.25"/>
    <row r="13534" ht="15" x14ac:dyDescent="0.25"/>
    <row r="13535" ht="15" x14ac:dyDescent="0.25"/>
    <row r="13536" ht="15" x14ac:dyDescent="0.25"/>
    <row r="13537" ht="15" x14ac:dyDescent="0.25"/>
    <row r="13538" ht="15" x14ac:dyDescent="0.25"/>
    <row r="13539" ht="15" x14ac:dyDescent="0.25"/>
    <row r="13540" ht="15" x14ac:dyDescent="0.25"/>
    <row r="13541" ht="15" x14ac:dyDescent="0.25"/>
    <row r="13542" ht="15" x14ac:dyDescent="0.25"/>
    <row r="13543" ht="15" x14ac:dyDescent="0.25"/>
    <row r="13544" ht="15" x14ac:dyDescent="0.25"/>
    <row r="13545" ht="15" x14ac:dyDescent="0.25"/>
    <row r="13546" ht="15" x14ac:dyDescent="0.25"/>
    <row r="13547" ht="15" x14ac:dyDescent="0.25"/>
    <row r="13548" ht="15" x14ac:dyDescent="0.25"/>
    <row r="13549" ht="15" x14ac:dyDescent="0.25"/>
    <row r="13550" ht="15" x14ac:dyDescent="0.25"/>
    <row r="13551" ht="15" x14ac:dyDescent="0.25"/>
    <row r="13552" ht="15" x14ac:dyDescent="0.25"/>
    <row r="13553" ht="15" x14ac:dyDescent="0.25"/>
    <row r="13554" ht="15" x14ac:dyDescent="0.25"/>
    <row r="13555" ht="15" x14ac:dyDescent="0.25"/>
    <row r="13556" ht="15" x14ac:dyDescent="0.25"/>
    <row r="13557" ht="15" x14ac:dyDescent="0.25"/>
    <row r="13558" ht="15" x14ac:dyDescent="0.25"/>
    <row r="13559" ht="15" x14ac:dyDescent="0.25"/>
    <row r="13560" ht="15" x14ac:dyDescent="0.25"/>
    <row r="13561" ht="15" x14ac:dyDescent="0.25"/>
    <row r="13562" ht="15" x14ac:dyDescent="0.25"/>
    <row r="13563" ht="15" x14ac:dyDescent="0.25"/>
    <row r="13564" ht="15" x14ac:dyDescent="0.25"/>
    <row r="13565" ht="15" x14ac:dyDescent="0.25"/>
    <row r="13566" ht="15" x14ac:dyDescent="0.25"/>
    <row r="13567" ht="15" x14ac:dyDescent="0.25"/>
    <row r="13568" ht="15" x14ac:dyDescent="0.25"/>
    <row r="13569" ht="15" x14ac:dyDescent="0.25"/>
    <row r="13570" ht="15" x14ac:dyDescent="0.25"/>
    <row r="13571" ht="15" x14ac:dyDescent="0.25"/>
    <row r="13572" ht="15" x14ac:dyDescent="0.25"/>
    <row r="13573" ht="15" x14ac:dyDescent="0.25"/>
    <row r="13574" ht="15" x14ac:dyDescent="0.25"/>
    <row r="13575" ht="15" x14ac:dyDescent="0.25"/>
    <row r="13576" ht="15" x14ac:dyDescent="0.25"/>
    <row r="13577" ht="15" x14ac:dyDescent="0.25"/>
    <row r="13578" ht="15" x14ac:dyDescent="0.25"/>
    <row r="13579" ht="15" x14ac:dyDescent="0.25"/>
    <row r="13580" ht="15" x14ac:dyDescent="0.25"/>
    <row r="13581" ht="15" x14ac:dyDescent="0.25"/>
    <row r="13582" ht="15" x14ac:dyDescent="0.25"/>
    <row r="13583" ht="15" x14ac:dyDescent="0.25"/>
    <row r="13584" ht="15" x14ac:dyDescent="0.25"/>
    <row r="13585" ht="15" x14ac:dyDescent="0.25"/>
    <row r="13586" ht="15" x14ac:dyDescent="0.25"/>
    <row r="13587" ht="15" x14ac:dyDescent="0.25"/>
    <row r="13588" ht="15" x14ac:dyDescent="0.25"/>
    <row r="13589" ht="15" x14ac:dyDescent="0.25"/>
    <row r="13590" ht="15" x14ac:dyDescent="0.25"/>
    <row r="13591" ht="15" x14ac:dyDescent="0.25"/>
    <row r="13592" ht="15" x14ac:dyDescent="0.25"/>
    <row r="13593" ht="15" x14ac:dyDescent="0.25"/>
    <row r="13594" ht="15" x14ac:dyDescent="0.25"/>
    <row r="13595" ht="15" x14ac:dyDescent="0.25"/>
    <row r="13596" ht="15" x14ac:dyDescent="0.25"/>
    <row r="13597" ht="15" x14ac:dyDescent="0.25"/>
    <row r="13598" ht="15" x14ac:dyDescent="0.25"/>
    <row r="13599" ht="15" x14ac:dyDescent="0.25"/>
    <row r="13600" ht="15" x14ac:dyDescent="0.25"/>
    <row r="13601" ht="15" x14ac:dyDescent="0.25"/>
    <row r="13602" ht="15" x14ac:dyDescent="0.25"/>
    <row r="13603" ht="15" x14ac:dyDescent="0.25"/>
    <row r="13604" ht="15" x14ac:dyDescent="0.25"/>
    <row r="13605" ht="15" x14ac:dyDescent="0.25"/>
    <row r="13606" ht="15" x14ac:dyDescent="0.25"/>
    <row r="13607" ht="15" x14ac:dyDescent="0.25"/>
    <row r="13608" ht="15" x14ac:dyDescent="0.25"/>
    <row r="13609" ht="15" x14ac:dyDescent="0.25"/>
    <row r="13610" ht="15" x14ac:dyDescent="0.25"/>
    <row r="13611" ht="15" x14ac:dyDescent="0.25"/>
    <row r="13612" ht="15" x14ac:dyDescent="0.25"/>
    <row r="13613" ht="15" x14ac:dyDescent="0.25"/>
    <row r="13614" ht="15" x14ac:dyDescent="0.25"/>
    <row r="13615" ht="15" x14ac:dyDescent="0.25"/>
    <row r="13616" ht="15" x14ac:dyDescent="0.25"/>
    <row r="13617" ht="15" x14ac:dyDescent="0.25"/>
    <row r="13618" ht="15" x14ac:dyDescent="0.25"/>
    <row r="13619" ht="15" x14ac:dyDescent="0.25"/>
    <row r="13620" ht="15" x14ac:dyDescent="0.25"/>
    <row r="13621" ht="15" x14ac:dyDescent="0.25"/>
    <row r="13622" ht="15" x14ac:dyDescent="0.25"/>
    <row r="13623" ht="15" x14ac:dyDescent="0.25"/>
    <row r="13624" ht="15" x14ac:dyDescent="0.25"/>
    <row r="13625" ht="15" x14ac:dyDescent="0.25"/>
    <row r="13626" ht="15" x14ac:dyDescent="0.25"/>
    <row r="13627" ht="15" x14ac:dyDescent="0.25"/>
    <row r="13628" ht="15" x14ac:dyDescent="0.25"/>
    <row r="13629" ht="15" x14ac:dyDescent="0.25"/>
    <row r="13630" ht="15" x14ac:dyDescent="0.25"/>
    <row r="13631" ht="15" x14ac:dyDescent="0.25"/>
    <row r="13632" ht="15" x14ac:dyDescent="0.25"/>
    <row r="13633" ht="15" x14ac:dyDescent="0.25"/>
    <row r="13634" ht="15" x14ac:dyDescent="0.25"/>
    <row r="13635" ht="15" x14ac:dyDescent="0.25"/>
    <row r="13636" ht="15" x14ac:dyDescent="0.25"/>
    <row r="13637" ht="15" x14ac:dyDescent="0.25"/>
    <row r="13638" ht="15" x14ac:dyDescent="0.25"/>
    <row r="13639" ht="15" x14ac:dyDescent="0.25"/>
    <row r="13640" ht="15" x14ac:dyDescent="0.25"/>
    <row r="13641" ht="15" x14ac:dyDescent="0.25"/>
    <row r="13642" ht="15" x14ac:dyDescent="0.25"/>
    <row r="13643" ht="15" x14ac:dyDescent="0.25"/>
    <row r="13644" ht="15" x14ac:dyDescent="0.25"/>
    <row r="13645" ht="15" x14ac:dyDescent="0.25"/>
    <row r="13646" ht="15" x14ac:dyDescent="0.25"/>
    <row r="13647" ht="15" x14ac:dyDescent="0.25"/>
    <row r="13648" ht="15" x14ac:dyDescent="0.25"/>
    <row r="13649" ht="15" x14ac:dyDescent="0.25"/>
    <row r="13650" ht="15" x14ac:dyDescent="0.25"/>
    <row r="13651" ht="15" x14ac:dyDescent="0.25"/>
    <row r="13652" ht="15" x14ac:dyDescent="0.25"/>
    <row r="13653" ht="15" x14ac:dyDescent="0.25"/>
    <row r="13654" ht="15" x14ac:dyDescent="0.25"/>
    <row r="13655" ht="15" x14ac:dyDescent="0.25"/>
    <row r="13656" ht="15" x14ac:dyDescent="0.25"/>
    <row r="13657" ht="15" x14ac:dyDescent="0.25"/>
    <row r="13658" ht="15" x14ac:dyDescent="0.25"/>
    <row r="13659" ht="15" x14ac:dyDescent="0.25"/>
    <row r="13660" ht="15" x14ac:dyDescent="0.25"/>
    <row r="13661" ht="15" x14ac:dyDescent="0.25"/>
    <row r="13662" ht="15" x14ac:dyDescent="0.25"/>
    <row r="13663" ht="15" x14ac:dyDescent="0.25"/>
    <row r="13664" ht="15" x14ac:dyDescent="0.25"/>
    <row r="13665" ht="15" x14ac:dyDescent="0.25"/>
    <row r="13666" ht="15" x14ac:dyDescent="0.25"/>
    <row r="13667" ht="15" x14ac:dyDescent="0.25"/>
    <row r="13668" ht="15" x14ac:dyDescent="0.25"/>
    <row r="13669" ht="15" x14ac:dyDescent="0.25"/>
    <row r="13670" ht="15" x14ac:dyDescent="0.25"/>
    <row r="13671" ht="15" x14ac:dyDescent="0.25"/>
    <row r="13672" ht="15" x14ac:dyDescent="0.25"/>
    <row r="13673" ht="15" x14ac:dyDescent="0.25"/>
    <row r="13674" ht="15" x14ac:dyDescent="0.25"/>
    <row r="13675" ht="15" x14ac:dyDescent="0.25"/>
    <row r="13676" ht="15" x14ac:dyDescent="0.25"/>
    <row r="13677" ht="15" x14ac:dyDescent="0.25"/>
    <row r="13678" ht="15" x14ac:dyDescent="0.25"/>
    <row r="13679" ht="15" x14ac:dyDescent="0.25"/>
    <row r="13680" ht="15" x14ac:dyDescent="0.25"/>
    <row r="13681" ht="15" x14ac:dyDescent="0.25"/>
    <row r="13682" ht="15" x14ac:dyDescent="0.25"/>
    <row r="13683" ht="15" x14ac:dyDescent="0.25"/>
    <row r="13684" ht="15" x14ac:dyDescent="0.25"/>
    <row r="13685" ht="15" x14ac:dyDescent="0.25"/>
    <row r="13686" ht="15" x14ac:dyDescent="0.25"/>
    <row r="13687" ht="15" x14ac:dyDescent="0.25"/>
    <row r="13688" ht="15" x14ac:dyDescent="0.25"/>
    <row r="13689" ht="15" x14ac:dyDescent="0.25"/>
    <row r="13690" ht="15" x14ac:dyDescent="0.25"/>
    <row r="13691" ht="15" x14ac:dyDescent="0.25"/>
    <row r="13692" ht="15" x14ac:dyDescent="0.25"/>
    <row r="13693" ht="15" x14ac:dyDescent="0.25"/>
    <row r="13694" ht="15" x14ac:dyDescent="0.25"/>
    <row r="13695" ht="15" x14ac:dyDescent="0.25"/>
    <row r="13696" ht="15" x14ac:dyDescent="0.25"/>
    <row r="13697" ht="15" x14ac:dyDescent="0.25"/>
    <row r="13698" ht="15" x14ac:dyDescent="0.25"/>
    <row r="13699" ht="15" x14ac:dyDescent="0.25"/>
    <row r="13700" ht="15" x14ac:dyDescent="0.25"/>
    <row r="13701" ht="15" x14ac:dyDescent="0.25"/>
    <row r="13702" ht="15" x14ac:dyDescent="0.25"/>
    <row r="13703" ht="15" x14ac:dyDescent="0.25"/>
    <row r="13704" ht="15" x14ac:dyDescent="0.25"/>
    <row r="13705" ht="15" x14ac:dyDescent="0.25"/>
    <row r="13706" ht="15" x14ac:dyDescent="0.25"/>
    <row r="13707" ht="15" x14ac:dyDescent="0.25"/>
    <row r="13708" ht="15" x14ac:dyDescent="0.25"/>
    <row r="13709" ht="15" x14ac:dyDescent="0.25"/>
    <row r="13710" ht="15" x14ac:dyDescent="0.25"/>
    <row r="13711" ht="15" x14ac:dyDescent="0.25"/>
    <row r="13712" ht="15" x14ac:dyDescent="0.25"/>
    <row r="13713" ht="15" x14ac:dyDescent="0.25"/>
    <row r="13714" ht="15" x14ac:dyDescent="0.25"/>
    <row r="13715" ht="15" x14ac:dyDescent="0.25"/>
    <row r="13716" ht="15" x14ac:dyDescent="0.25"/>
    <row r="13717" ht="15" x14ac:dyDescent="0.25"/>
    <row r="13718" ht="15" x14ac:dyDescent="0.25"/>
    <row r="13719" ht="15" x14ac:dyDescent="0.25"/>
    <row r="13720" ht="15" x14ac:dyDescent="0.25"/>
    <row r="13721" ht="15" x14ac:dyDescent="0.25"/>
    <row r="13722" ht="15" x14ac:dyDescent="0.25"/>
    <row r="13723" ht="15" x14ac:dyDescent="0.25"/>
    <row r="13724" ht="15" x14ac:dyDescent="0.25"/>
    <row r="13725" ht="15" x14ac:dyDescent="0.25"/>
    <row r="13726" ht="15" x14ac:dyDescent="0.25"/>
    <row r="13727" ht="15" x14ac:dyDescent="0.25"/>
    <row r="13728" ht="15" x14ac:dyDescent="0.25"/>
    <row r="13729" ht="15" x14ac:dyDescent="0.25"/>
    <row r="13730" ht="15" x14ac:dyDescent="0.25"/>
    <row r="13731" ht="15" x14ac:dyDescent="0.25"/>
    <row r="13732" ht="15" x14ac:dyDescent="0.25"/>
    <row r="13733" ht="15" x14ac:dyDescent="0.25"/>
    <row r="13734" ht="15" x14ac:dyDescent="0.25"/>
    <row r="13735" ht="15" x14ac:dyDescent="0.25"/>
    <row r="13736" ht="15" x14ac:dyDescent="0.25"/>
    <row r="13737" ht="15" x14ac:dyDescent="0.25"/>
    <row r="13738" ht="15" x14ac:dyDescent="0.25"/>
    <row r="13739" ht="15" x14ac:dyDescent="0.25"/>
    <row r="13740" ht="15" x14ac:dyDescent="0.25"/>
    <row r="13741" ht="15" x14ac:dyDescent="0.25"/>
    <row r="13742" ht="15" x14ac:dyDescent="0.25"/>
    <row r="13743" ht="15" x14ac:dyDescent="0.25"/>
    <row r="13744" ht="15" x14ac:dyDescent="0.25"/>
    <row r="13745" ht="15" x14ac:dyDescent="0.25"/>
    <row r="13746" ht="15" x14ac:dyDescent="0.25"/>
    <row r="13747" ht="15" x14ac:dyDescent="0.25"/>
    <row r="13748" ht="15" x14ac:dyDescent="0.25"/>
    <row r="13749" ht="15" x14ac:dyDescent="0.25"/>
    <row r="13750" ht="15" x14ac:dyDescent="0.25"/>
    <row r="13751" ht="15" x14ac:dyDescent="0.25"/>
    <row r="13752" ht="15" x14ac:dyDescent="0.25"/>
    <row r="13753" ht="15" x14ac:dyDescent="0.25"/>
    <row r="13754" ht="15" x14ac:dyDescent="0.25"/>
    <row r="13755" ht="15" x14ac:dyDescent="0.25"/>
    <row r="13756" ht="15" x14ac:dyDescent="0.25"/>
    <row r="13757" ht="15" x14ac:dyDescent="0.25"/>
    <row r="13758" ht="15" x14ac:dyDescent="0.25"/>
    <row r="13759" ht="15" x14ac:dyDescent="0.25"/>
    <row r="13760" ht="15" x14ac:dyDescent="0.25"/>
    <row r="13761" ht="15" x14ac:dyDescent="0.25"/>
    <row r="13762" ht="15" x14ac:dyDescent="0.25"/>
    <row r="13763" ht="15" x14ac:dyDescent="0.25"/>
    <row r="13764" ht="15" x14ac:dyDescent="0.25"/>
    <row r="13765" ht="15" x14ac:dyDescent="0.25"/>
    <row r="13766" ht="15" x14ac:dyDescent="0.25"/>
    <row r="13767" ht="15" x14ac:dyDescent="0.25"/>
    <row r="13768" ht="15" x14ac:dyDescent="0.25"/>
    <row r="13769" ht="15" x14ac:dyDescent="0.25"/>
    <row r="13770" ht="15" x14ac:dyDescent="0.25"/>
    <row r="13771" ht="15" x14ac:dyDescent="0.25"/>
    <row r="13772" ht="15" x14ac:dyDescent="0.25"/>
    <row r="13773" ht="15" x14ac:dyDescent="0.25"/>
    <row r="13774" ht="15" x14ac:dyDescent="0.25"/>
    <row r="13775" ht="15" x14ac:dyDescent="0.25"/>
    <row r="13776" ht="15" x14ac:dyDescent="0.25"/>
    <row r="13777" ht="15" x14ac:dyDescent="0.25"/>
    <row r="13778" ht="15" x14ac:dyDescent="0.25"/>
    <row r="13779" ht="15" x14ac:dyDescent="0.25"/>
    <row r="13780" ht="15" x14ac:dyDescent="0.25"/>
    <row r="13781" ht="15" x14ac:dyDescent="0.25"/>
    <row r="13782" ht="15" x14ac:dyDescent="0.25"/>
    <row r="13783" ht="15" x14ac:dyDescent="0.25"/>
    <row r="13784" ht="15" x14ac:dyDescent="0.25"/>
    <row r="13785" ht="15" x14ac:dyDescent="0.25"/>
    <row r="13786" ht="15" x14ac:dyDescent="0.25"/>
    <row r="13787" ht="15" x14ac:dyDescent="0.25"/>
    <row r="13788" ht="15" x14ac:dyDescent="0.25"/>
    <row r="13789" ht="15" x14ac:dyDescent="0.25"/>
    <row r="13790" ht="15" x14ac:dyDescent="0.25"/>
    <row r="13791" ht="15" x14ac:dyDescent="0.25"/>
    <row r="13792" ht="15" x14ac:dyDescent="0.25"/>
    <row r="13793" ht="15" x14ac:dyDescent="0.25"/>
    <row r="13794" ht="15" x14ac:dyDescent="0.25"/>
    <row r="13795" ht="15" x14ac:dyDescent="0.25"/>
    <row r="13796" ht="15" x14ac:dyDescent="0.25"/>
    <row r="13797" ht="15" x14ac:dyDescent="0.25"/>
    <row r="13798" ht="15" x14ac:dyDescent="0.25"/>
    <row r="13799" ht="15" x14ac:dyDescent="0.25"/>
    <row r="13800" ht="15" x14ac:dyDescent="0.25"/>
    <row r="13801" ht="15" x14ac:dyDescent="0.25"/>
    <row r="13802" ht="15" x14ac:dyDescent="0.25"/>
    <row r="13803" ht="15" x14ac:dyDescent="0.25"/>
    <row r="13804" ht="15" x14ac:dyDescent="0.25"/>
    <row r="13805" ht="15" x14ac:dyDescent="0.25"/>
    <row r="13806" ht="15" x14ac:dyDescent="0.25"/>
    <row r="13807" ht="15" x14ac:dyDescent="0.25"/>
    <row r="13808" ht="15" x14ac:dyDescent="0.25"/>
    <row r="13809" ht="15" x14ac:dyDescent="0.25"/>
    <row r="13810" ht="15" x14ac:dyDescent="0.25"/>
    <row r="13811" ht="15" x14ac:dyDescent="0.25"/>
    <row r="13812" ht="15" x14ac:dyDescent="0.25"/>
    <row r="13813" ht="15" x14ac:dyDescent="0.25"/>
    <row r="13814" ht="15" x14ac:dyDescent="0.25"/>
    <row r="13815" ht="15" x14ac:dyDescent="0.25"/>
    <row r="13816" ht="15" x14ac:dyDescent="0.25"/>
    <row r="13817" ht="15" x14ac:dyDescent="0.25"/>
    <row r="13818" ht="15" x14ac:dyDescent="0.25"/>
    <row r="13819" ht="15" x14ac:dyDescent="0.25"/>
    <row r="13820" ht="15" x14ac:dyDescent="0.25"/>
    <row r="13821" ht="15" x14ac:dyDescent="0.25"/>
    <row r="13822" ht="15" x14ac:dyDescent="0.25"/>
    <row r="13823" ht="15" x14ac:dyDescent="0.25"/>
    <row r="13824" ht="15" x14ac:dyDescent="0.25"/>
    <row r="13825" ht="15" x14ac:dyDescent="0.25"/>
    <row r="13826" ht="15" x14ac:dyDescent="0.25"/>
    <row r="13827" ht="15" x14ac:dyDescent="0.25"/>
    <row r="13828" ht="15" x14ac:dyDescent="0.25"/>
    <row r="13829" ht="15" x14ac:dyDescent="0.25"/>
    <row r="13830" ht="15" x14ac:dyDescent="0.25"/>
    <row r="13831" ht="15" x14ac:dyDescent="0.25"/>
    <row r="13832" ht="15" x14ac:dyDescent="0.25"/>
    <row r="13833" ht="15" x14ac:dyDescent="0.25"/>
    <row r="13834" ht="15" x14ac:dyDescent="0.25"/>
    <row r="13835" ht="15" x14ac:dyDescent="0.25"/>
    <row r="13836" ht="15" x14ac:dyDescent="0.25"/>
    <row r="13837" ht="15" x14ac:dyDescent="0.25"/>
    <row r="13838" ht="15" x14ac:dyDescent="0.25"/>
    <row r="13839" ht="15" x14ac:dyDescent="0.25"/>
    <row r="13840" ht="15" x14ac:dyDescent="0.25"/>
    <row r="13841" ht="15" x14ac:dyDescent="0.25"/>
    <row r="13842" ht="15" x14ac:dyDescent="0.25"/>
    <row r="13843" ht="15" x14ac:dyDescent="0.25"/>
    <row r="13844" ht="15" x14ac:dyDescent="0.25"/>
    <row r="13845" ht="15" x14ac:dyDescent="0.25"/>
    <row r="13846" ht="15" x14ac:dyDescent="0.25"/>
    <row r="13847" ht="15" x14ac:dyDescent="0.25"/>
    <row r="13848" ht="15" x14ac:dyDescent="0.25"/>
    <row r="13849" ht="15" x14ac:dyDescent="0.25"/>
    <row r="13850" ht="15" x14ac:dyDescent="0.25"/>
    <row r="13851" ht="15" x14ac:dyDescent="0.25"/>
    <row r="13852" ht="15" x14ac:dyDescent="0.25"/>
    <row r="13853" ht="15" x14ac:dyDescent="0.25"/>
    <row r="13854" ht="15" x14ac:dyDescent="0.25"/>
    <row r="13855" ht="15" x14ac:dyDescent="0.25"/>
    <row r="13856" ht="15" x14ac:dyDescent="0.25"/>
    <row r="13857" ht="15" x14ac:dyDescent="0.25"/>
    <row r="13858" ht="15" x14ac:dyDescent="0.25"/>
    <row r="13859" ht="15" x14ac:dyDescent="0.25"/>
    <row r="13860" ht="15" x14ac:dyDescent="0.25"/>
    <row r="13861" ht="15" x14ac:dyDescent="0.25"/>
    <row r="13862" ht="15" x14ac:dyDescent="0.25"/>
    <row r="13863" ht="15" x14ac:dyDescent="0.25"/>
    <row r="13864" ht="15" x14ac:dyDescent="0.25"/>
    <row r="13865" ht="15" x14ac:dyDescent="0.25"/>
    <row r="13866" ht="15" x14ac:dyDescent="0.25"/>
    <row r="13867" ht="15" x14ac:dyDescent="0.25"/>
    <row r="13868" ht="15" x14ac:dyDescent="0.25"/>
    <row r="13869" ht="15" x14ac:dyDescent="0.25"/>
    <row r="13870" ht="15" x14ac:dyDescent="0.25"/>
    <row r="13871" ht="15" x14ac:dyDescent="0.25"/>
    <row r="13872" ht="15" x14ac:dyDescent="0.25"/>
    <row r="13873" ht="15" x14ac:dyDescent="0.25"/>
    <row r="13874" ht="15" x14ac:dyDescent="0.25"/>
    <row r="13875" ht="15" x14ac:dyDescent="0.25"/>
    <row r="13876" ht="15" x14ac:dyDescent="0.25"/>
    <row r="13877" ht="15" x14ac:dyDescent="0.25"/>
    <row r="13878" ht="15" x14ac:dyDescent="0.25"/>
    <row r="13879" ht="15" x14ac:dyDescent="0.25"/>
    <row r="13880" ht="15" x14ac:dyDescent="0.25"/>
    <row r="13881" ht="15" x14ac:dyDescent="0.25"/>
    <row r="13882" ht="15" x14ac:dyDescent="0.25"/>
    <row r="13883" ht="15" x14ac:dyDescent="0.25"/>
    <row r="13884" ht="15" x14ac:dyDescent="0.25"/>
    <row r="13885" ht="15" x14ac:dyDescent="0.25"/>
    <row r="13886" ht="15" x14ac:dyDescent="0.25"/>
    <row r="13887" ht="15" x14ac:dyDescent="0.25"/>
    <row r="13888" ht="15" x14ac:dyDescent="0.25"/>
    <row r="13889" ht="15" x14ac:dyDescent="0.25"/>
    <row r="13890" ht="15" x14ac:dyDescent="0.25"/>
    <row r="13891" ht="15" x14ac:dyDescent="0.25"/>
    <row r="13892" ht="15" x14ac:dyDescent="0.25"/>
    <row r="13893" ht="15" x14ac:dyDescent="0.25"/>
    <row r="13894" ht="15" x14ac:dyDescent="0.25"/>
    <row r="13895" ht="15" x14ac:dyDescent="0.25"/>
    <row r="13896" ht="15" x14ac:dyDescent="0.25"/>
    <row r="13897" ht="15" x14ac:dyDescent="0.25"/>
    <row r="13898" ht="15" x14ac:dyDescent="0.25"/>
    <row r="13899" ht="15" x14ac:dyDescent="0.25"/>
    <row r="13900" ht="15" x14ac:dyDescent="0.25"/>
    <row r="13901" ht="15" x14ac:dyDescent="0.25"/>
    <row r="13902" ht="15" x14ac:dyDescent="0.25"/>
    <row r="13903" ht="15" x14ac:dyDescent="0.25"/>
    <row r="13904" ht="15" x14ac:dyDescent="0.25"/>
    <row r="13905" ht="15" x14ac:dyDescent="0.25"/>
    <row r="13906" ht="15" x14ac:dyDescent="0.25"/>
    <row r="13907" ht="15" x14ac:dyDescent="0.25"/>
    <row r="13908" ht="15" x14ac:dyDescent="0.25"/>
    <row r="13909" ht="15" x14ac:dyDescent="0.25"/>
    <row r="13910" ht="15" x14ac:dyDescent="0.25"/>
    <row r="13911" ht="15" x14ac:dyDescent="0.25"/>
    <row r="13912" ht="15" x14ac:dyDescent="0.25"/>
    <row r="13913" ht="15" x14ac:dyDescent="0.25"/>
    <row r="13914" ht="15" x14ac:dyDescent="0.25"/>
    <row r="13915" ht="15" x14ac:dyDescent="0.25"/>
    <row r="13916" ht="15" x14ac:dyDescent="0.25"/>
    <row r="13917" ht="15" x14ac:dyDescent="0.25"/>
    <row r="13918" ht="15" x14ac:dyDescent="0.25"/>
    <row r="13919" ht="15" x14ac:dyDescent="0.25"/>
    <row r="13920" ht="15" x14ac:dyDescent="0.25"/>
    <row r="13921" ht="15" x14ac:dyDescent="0.25"/>
    <row r="13922" ht="15" x14ac:dyDescent="0.25"/>
    <row r="13923" ht="15" x14ac:dyDescent="0.25"/>
    <row r="13924" ht="15" x14ac:dyDescent="0.25"/>
    <row r="13925" ht="15" x14ac:dyDescent="0.25"/>
    <row r="13926" ht="15" x14ac:dyDescent="0.25"/>
    <row r="13927" ht="15" x14ac:dyDescent="0.25"/>
    <row r="13928" ht="15" x14ac:dyDescent="0.25"/>
    <row r="13929" ht="15" x14ac:dyDescent="0.25"/>
    <row r="13930" ht="15" x14ac:dyDescent="0.25"/>
    <row r="13931" ht="15" x14ac:dyDescent="0.25"/>
    <row r="13932" ht="15" x14ac:dyDescent="0.25"/>
    <row r="13933" ht="15" x14ac:dyDescent="0.25"/>
    <row r="13934" ht="15" x14ac:dyDescent="0.25"/>
    <row r="13935" ht="15" x14ac:dyDescent="0.25"/>
    <row r="13936" ht="15" x14ac:dyDescent="0.25"/>
    <row r="13937" ht="15" x14ac:dyDescent="0.25"/>
    <row r="13938" ht="15" x14ac:dyDescent="0.25"/>
    <row r="13939" ht="15" x14ac:dyDescent="0.25"/>
    <row r="13940" ht="15" x14ac:dyDescent="0.25"/>
    <row r="13941" ht="15" x14ac:dyDescent="0.25"/>
    <row r="13942" ht="15" x14ac:dyDescent="0.25"/>
    <row r="13943" ht="15" x14ac:dyDescent="0.25"/>
    <row r="13944" ht="15" x14ac:dyDescent="0.25"/>
    <row r="13945" ht="15" x14ac:dyDescent="0.25"/>
    <row r="13946" ht="15" x14ac:dyDescent="0.25"/>
    <row r="13947" ht="15" x14ac:dyDescent="0.25"/>
    <row r="13948" ht="15" x14ac:dyDescent="0.25"/>
    <row r="13949" ht="15" x14ac:dyDescent="0.25"/>
    <row r="13950" ht="15" x14ac:dyDescent="0.25"/>
    <row r="13951" ht="15" x14ac:dyDescent="0.25"/>
    <row r="13952" ht="15" x14ac:dyDescent="0.25"/>
    <row r="13953" ht="15" x14ac:dyDescent="0.25"/>
    <row r="13954" ht="15" x14ac:dyDescent="0.25"/>
    <row r="13955" ht="15" x14ac:dyDescent="0.25"/>
    <row r="13956" ht="15" x14ac:dyDescent="0.25"/>
    <row r="13957" ht="15" x14ac:dyDescent="0.25"/>
    <row r="13958" ht="15" x14ac:dyDescent="0.25"/>
    <row r="13959" ht="15" x14ac:dyDescent="0.25"/>
    <row r="13960" ht="15" x14ac:dyDescent="0.25"/>
    <row r="13961" ht="15" x14ac:dyDescent="0.25"/>
    <row r="13962" ht="15" x14ac:dyDescent="0.25"/>
    <row r="13963" ht="15" x14ac:dyDescent="0.25"/>
    <row r="13964" ht="15" x14ac:dyDescent="0.25"/>
    <row r="13965" ht="15" x14ac:dyDescent="0.25"/>
    <row r="13966" ht="15" x14ac:dyDescent="0.25"/>
    <row r="13967" ht="15" x14ac:dyDescent="0.25"/>
    <row r="13968" ht="15" x14ac:dyDescent="0.25"/>
    <row r="13969" ht="15" x14ac:dyDescent="0.25"/>
    <row r="13970" ht="15" x14ac:dyDescent="0.25"/>
    <row r="13971" ht="15" x14ac:dyDescent="0.25"/>
    <row r="13972" ht="15" x14ac:dyDescent="0.25"/>
    <row r="13973" ht="15" x14ac:dyDescent="0.25"/>
    <row r="13974" ht="15" x14ac:dyDescent="0.25"/>
    <row r="13975" ht="15" x14ac:dyDescent="0.25"/>
    <row r="13976" ht="15" x14ac:dyDescent="0.25"/>
    <row r="13977" ht="15" x14ac:dyDescent="0.25"/>
    <row r="13978" ht="15" x14ac:dyDescent="0.25"/>
    <row r="13979" ht="15" x14ac:dyDescent="0.25"/>
    <row r="13980" ht="15" x14ac:dyDescent="0.25"/>
    <row r="13981" ht="15" x14ac:dyDescent="0.25"/>
    <row r="13982" ht="15" x14ac:dyDescent="0.25"/>
    <row r="13983" ht="15" x14ac:dyDescent="0.25"/>
    <row r="13984" ht="15" x14ac:dyDescent="0.25"/>
    <row r="13985" ht="15" x14ac:dyDescent="0.25"/>
    <row r="13986" ht="15" x14ac:dyDescent="0.25"/>
    <row r="13987" ht="15" x14ac:dyDescent="0.25"/>
    <row r="13988" ht="15" x14ac:dyDescent="0.25"/>
    <row r="13989" ht="15" x14ac:dyDescent="0.25"/>
    <row r="13990" ht="15" x14ac:dyDescent="0.25"/>
    <row r="13991" ht="15" x14ac:dyDescent="0.25"/>
    <row r="13992" ht="15" x14ac:dyDescent="0.25"/>
    <row r="13993" ht="15" x14ac:dyDescent="0.25"/>
    <row r="13994" ht="15" x14ac:dyDescent="0.25"/>
    <row r="13995" ht="15" x14ac:dyDescent="0.25"/>
    <row r="13996" ht="15" x14ac:dyDescent="0.25"/>
    <row r="13997" ht="15" x14ac:dyDescent="0.25"/>
    <row r="13998" ht="15" x14ac:dyDescent="0.25"/>
    <row r="13999" ht="15" x14ac:dyDescent="0.25"/>
    <row r="14000" ht="15" x14ac:dyDescent="0.25"/>
    <row r="14001" ht="15" x14ac:dyDescent="0.25"/>
    <row r="14002" ht="15" x14ac:dyDescent="0.25"/>
    <row r="14003" ht="15" x14ac:dyDescent="0.25"/>
    <row r="14004" ht="15" x14ac:dyDescent="0.25"/>
    <row r="14005" ht="15" x14ac:dyDescent="0.25"/>
    <row r="14006" ht="15" x14ac:dyDescent="0.25"/>
    <row r="14007" ht="15" x14ac:dyDescent="0.25"/>
    <row r="14008" ht="15" x14ac:dyDescent="0.25"/>
    <row r="14009" ht="15" x14ac:dyDescent="0.25"/>
    <row r="14010" ht="15" x14ac:dyDescent="0.25"/>
    <row r="14011" ht="15" x14ac:dyDescent="0.25"/>
    <row r="14012" ht="15" x14ac:dyDescent="0.25"/>
    <row r="14013" ht="15" x14ac:dyDescent="0.25"/>
    <row r="14014" ht="15" x14ac:dyDescent="0.25"/>
    <row r="14015" ht="15" x14ac:dyDescent="0.25"/>
    <row r="14016" ht="15" x14ac:dyDescent="0.25"/>
    <row r="14017" ht="15" x14ac:dyDescent="0.25"/>
    <row r="14018" ht="15" x14ac:dyDescent="0.25"/>
    <row r="14019" ht="15" x14ac:dyDescent="0.25"/>
    <row r="14020" ht="15" x14ac:dyDescent="0.25"/>
    <row r="14021" ht="15" x14ac:dyDescent="0.25"/>
    <row r="14022" ht="15" x14ac:dyDescent="0.25"/>
    <row r="14023" ht="15" x14ac:dyDescent="0.25"/>
    <row r="14024" ht="15" x14ac:dyDescent="0.25"/>
    <row r="14025" ht="15" x14ac:dyDescent="0.25"/>
    <row r="14026" ht="15" x14ac:dyDescent="0.25"/>
    <row r="14027" ht="15" x14ac:dyDescent="0.25"/>
    <row r="14028" ht="15" x14ac:dyDescent="0.25"/>
    <row r="14029" ht="15" x14ac:dyDescent="0.25"/>
    <row r="14030" ht="15" x14ac:dyDescent="0.25"/>
    <row r="14031" ht="15" x14ac:dyDescent="0.25"/>
    <row r="14032" ht="15" x14ac:dyDescent="0.25"/>
    <row r="14033" ht="15" x14ac:dyDescent="0.25"/>
    <row r="14034" ht="15" x14ac:dyDescent="0.25"/>
    <row r="14035" ht="15" x14ac:dyDescent="0.25"/>
    <row r="14036" ht="15" x14ac:dyDescent="0.25"/>
    <row r="14037" ht="15" x14ac:dyDescent="0.25"/>
    <row r="14038" ht="15" x14ac:dyDescent="0.25"/>
    <row r="14039" ht="15" x14ac:dyDescent="0.25"/>
    <row r="14040" ht="15" x14ac:dyDescent="0.25"/>
    <row r="14041" ht="15" x14ac:dyDescent="0.25"/>
    <row r="14042" ht="15" x14ac:dyDescent="0.25"/>
    <row r="14043" ht="15" x14ac:dyDescent="0.25"/>
    <row r="14044" ht="15" x14ac:dyDescent="0.25"/>
    <row r="14045" ht="15" x14ac:dyDescent="0.25"/>
    <row r="14046" ht="15" x14ac:dyDescent="0.25"/>
    <row r="14047" ht="15" x14ac:dyDescent="0.25"/>
    <row r="14048" ht="15" x14ac:dyDescent="0.25"/>
    <row r="14049" ht="15" x14ac:dyDescent="0.25"/>
    <row r="14050" ht="15" x14ac:dyDescent="0.25"/>
    <row r="14051" ht="15" x14ac:dyDescent="0.25"/>
    <row r="14052" ht="15" x14ac:dyDescent="0.25"/>
    <row r="14053" ht="15" x14ac:dyDescent="0.25"/>
    <row r="14054" ht="15" x14ac:dyDescent="0.25"/>
    <row r="14055" ht="15" x14ac:dyDescent="0.25"/>
    <row r="14056" ht="15" x14ac:dyDescent="0.25"/>
    <row r="14057" ht="15" x14ac:dyDescent="0.25"/>
    <row r="14058" ht="15" x14ac:dyDescent="0.25"/>
    <row r="14059" ht="15" x14ac:dyDescent="0.25"/>
    <row r="14060" ht="15" x14ac:dyDescent="0.25"/>
    <row r="14061" ht="15" x14ac:dyDescent="0.25"/>
    <row r="14062" ht="15" x14ac:dyDescent="0.25"/>
    <row r="14063" ht="15" x14ac:dyDescent="0.25"/>
    <row r="14064" ht="15" x14ac:dyDescent="0.25"/>
    <row r="14065" ht="15" x14ac:dyDescent="0.25"/>
    <row r="14066" ht="15" x14ac:dyDescent="0.25"/>
    <row r="14067" ht="15" x14ac:dyDescent="0.25"/>
    <row r="14068" ht="15" x14ac:dyDescent="0.25"/>
    <row r="14069" ht="15" x14ac:dyDescent="0.25"/>
    <row r="14070" ht="15" x14ac:dyDescent="0.25"/>
    <row r="14071" ht="15" x14ac:dyDescent="0.25"/>
    <row r="14072" ht="15" x14ac:dyDescent="0.25"/>
    <row r="14073" ht="15" x14ac:dyDescent="0.25"/>
    <row r="14074" ht="15" x14ac:dyDescent="0.25"/>
    <row r="14075" ht="15" x14ac:dyDescent="0.25"/>
    <row r="14076" ht="15" x14ac:dyDescent="0.25"/>
    <row r="14077" ht="15" x14ac:dyDescent="0.25"/>
    <row r="14078" ht="15" x14ac:dyDescent="0.25"/>
    <row r="14079" ht="15" x14ac:dyDescent="0.25"/>
    <row r="14080" ht="15" x14ac:dyDescent="0.25"/>
    <row r="14081" ht="15" x14ac:dyDescent="0.25"/>
    <row r="14082" ht="15" x14ac:dyDescent="0.25"/>
    <row r="14083" ht="15" x14ac:dyDescent="0.25"/>
    <row r="14084" ht="15" x14ac:dyDescent="0.25"/>
    <row r="14085" ht="15" x14ac:dyDescent="0.25"/>
    <row r="14086" ht="15" x14ac:dyDescent="0.25"/>
    <row r="14087" ht="15" x14ac:dyDescent="0.25"/>
    <row r="14088" ht="15" x14ac:dyDescent="0.25"/>
    <row r="14089" ht="15" x14ac:dyDescent="0.25"/>
    <row r="14090" ht="15" x14ac:dyDescent="0.25"/>
    <row r="14091" ht="15" x14ac:dyDescent="0.25"/>
    <row r="14092" ht="15" x14ac:dyDescent="0.25"/>
    <row r="14093" ht="15" x14ac:dyDescent="0.25"/>
    <row r="14094" ht="15" x14ac:dyDescent="0.25"/>
    <row r="14095" ht="15" x14ac:dyDescent="0.25"/>
    <row r="14096" ht="15" x14ac:dyDescent="0.25"/>
    <row r="14097" ht="15" x14ac:dyDescent="0.25"/>
    <row r="14098" ht="15" x14ac:dyDescent="0.25"/>
    <row r="14099" ht="15" x14ac:dyDescent="0.25"/>
    <row r="14100" ht="15" x14ac:dyDescent="0.25"/>
    <row r="14101" ht="15" x14ac:dyDescent="0.25"/>
    <row r="14102" ht="15" x14ac:dyDescent="0.25"/>
    <row r="14103" ht="15" x14ac:dyDescent="0.25"/>
    <row r="14104" ht="15" x14ac:dyDescent="0.25"/>
    <row r="14105" ht="15" x14ac:dyDescent="0.25"/>
    <row r="14106" ht="15" x14ac:dyDescent="0.25"/>
    <row r="14107" ht="15" x14ac:dyDescent="0.25"/>
    <row r="14108" ht="15" x14ac:dyDescent="0.25"/>
    <row r="14109" ht="15" x14ac:dyDescent="0.25"/>
    <row r="14110" ht="15" x14ac:dyDescent="0.25"/>
    <row r="14111" ht="15" x14ac:dyDescent="0.25"/>
    <row r="14112" ht="15" x14ac:dyDescent="0.25"/>
    <row r="14113" ht="15" x14ac:dyDescent="0.25"/>
    <row r="14114" ht="15" x14ac:dyDescent="0.25"/>
    <row r="14115" ht="15" x14ac:dyDescent="0.25"/>
    <row r="14116" ht="15" x14ac:dyDescent="0.25"/>
    <row r="14117" ht="15" x14ac:dyDescent="0.25"/>
    <row r="14118" ht="15" x14ac:dyDescent="0.25"/>
    <row r="14119" ht="15" x14ac:dyDescent="0.25"/>
    <row r="14120" ht="15" x14ac:dyDescent="0.25"/>
    <row r="14121" ht="15" x14ac:dyDescent="0.25"/>
    <row r="14122" ht="15" x14ac:dyDescent="0.25"/>
    <row r="14123" ht="15" x14ac:dyDescent="0.25"/>
    <row r="14124" ht="15" x14ac:dyDescent="0.25"/>
    <row r="14125" ht="15" x14ac:dyDescent="0.25"/>
    <row r="14126" ht="15" x14ac:dyDescent="0.25"/>
    <row r="14127" ht="15" x14ac:dyDescent="0.25"/>
    <row r="14128" ht="15" x14ac:dyDescent="0.25"/>
    <row r="14129" ht="15" x14ac:dyDescent="0.25"/>
    <row r="14130" ht="15" x14ac:dyDescent="0.25"/>
    <row r="14131" ht="15" x14ac:dyDescent="0.25"/>
    <row r="14132" ht="15" x14ac:dyDescent="0.25"/>
    <row r="14133" ht="15" x14ac:dyDescent="0.25"/>
    <row r="14134" ht="15" x14ac:dyDescent="0.25"/>
    <row r="14135" ht="15" x14ac:dyDescent="0.25"/>
    <row r="14136" ht="15" x14ac:dyDescent="0.25"/>
    <row r="14137" ht="15" x14ac:dyDescent="0.25"/>
    <row r="14138" ht="15" x14ac:dyDescent="0.25"/>
    <row r="14139" ht="15" x14ac:dyDescent="0.25"/>
    <row r="14140" ht="15" x14ac:dyDescent="0.25"/>
    <row r="14141" ht="15" x14ac:dyDescent="0.25"/>
    <row r="14142" ht="15" x14ac:dyDescent="0.25"/>
    <row r="14143" ht="15" x14ac:dyDescent="0.25"/>
    <row r="14144" ht="15" x14ac:dyDescent="0.25"/>
    <row r="14145" ht="15" x14ac:dyDescent="0.25"/>
    <row r="14146" ht="15" x14ac:dyDescent="0.25"/>
    <row r="14147" ht="15" x14ac:dyDescent="0.25"/>
    <row r="14148" ht="15" x14ac:dyDescent="0.25"/>
    <row r="14149" ht="15" x14ac:dyDescent="0.25"/>
    <row r="14150" ht="15" x14ac:dyDescent="0.25"/>
    <row r="14151" ht="15" x14ac:dyDescent="0.25"/>
    <row r="14152" ht="15" x14ac:dyDescent="0.25"/>
    <row r="14153" ht="15" x14ac:dyDescent="0.25"/>
    <row r="14154" ht="15" x14ac:dyDescent="0.25"/>
    <row r="14155" ht="15" x14ac:dyDescent="0.25"/>
    <row r="14156" ht="15" x14ac:dyDescent="0.25"/>
    <row r="14157" ht="15" x14ac:dyDescent="0.25"/>
    <row r="14158" ht="15" x14ac:dyDescent="0.25"/>
    <row r="14159" ht="15" x14ac:dyDescent="0.25"/>
    <row r="14160" ht="15" x14ac:dyDescent="0.25"/>
    <row r="14161" ht="15" x14ac:dyDescent="0.25"/>
    <row r="14162" ht="15" x14ac:dyDescent="0.25"/>
    <row r="14163" ht="15" x14ac:dyDescent="0.25"/>
    <row r="14164" ht="15" x14ac:dyDescent="0.25"/>
    <row r="14165" ht="15" x14ac:dyDescent="0.25"/>
    <row r="14166" ht="15" x14ac:dyDescent="0.25"/>
    <row r="14167" ht="15" x14ac:dyDescent="0.25"/>
    <row r="14168" ht="15" x14ac:dyDescent="0.25"/>
    <row r="14169" ht="15" x14ac:dyDescent="0.25"/>
    <row r="14170" ht="15" x14ac:dyDescent="0.25"/>
    <row r="14171" ht="15" x14ac:dyDescent="0.25"/>
    <row r="14172" ht="15" x14ac:dyDescent="0.25"/>
    <row r="14173" ht="15" x14ac:dyDescent="0.25"/>
    <row r="14174" ht="15" x14ac:dyDescent="0.25"/>
    <row r="14175" ht="15" x14ac:dyDescent="0.25"/>
    <row r="14176" ht="15" x14ac:dyDescent="0.25"/>
    <row r="14177" ht="15" x14ac:dyDescent="0.25"/>
    <row r="14178" ht="15" x14ac:dyDescent="0.25"/>
    <row r="14179" ht="15" x14ac:dyDescent="0.25"/>
    <row r="14180" ht="15" x14ac:dyDescent="0.25"/>
    <row r="14181" ht="15" x14ac:dyDescent="0.25"/>
    <row r="14182" ht="15" x14ac:dyDescent="0.25"/>
    <row r="14183" ht="15" x14ac:dyDescent="0.25"/>
    <row r="14184" ht="15" x14ac:dyDescent="0.25"/>
    <row r="14185" ht="15" x14ac:dyDescent="0.25"/>
    <row r="14186" ht="15" x14ac:dyDescent="0.25"/>
    <row r="14187" ht="15" x14ac:dyDescent="0.25"/>
    <row r="14188" ht="15" x14ac:dyDescent="0.25"/>
    <row r="14189" ht="15" x14ac:dyDescent="0.25"/>
    <row r="14190" ht="15" x14ac:dyDescent="0.25"/>
    <row r="14191" ht="15" x14ac:dyDescent="0.25"/>
    <row r="14192" ht="15" x14ac:dyDescent="0.25"/>
    <row r="14193" ht="15" x14ac:dyDescent="0.25"/>
    <row r="14194" ht="15" x14ac:dyDescent="0.25"/>
    <row r="14195" ht="15" x14ac:dyDescent="0.25"/>
    <row r="14196" ht="15" x14ac:dyDescent="0.25"/>
    <row r="14197" ht="15" x14ac:dyDescent="0.25"/>
    <row r="14198" ht="15" x14ac:dyDescent="0.25"/>
    <row r="14199" ht="15" x14ac:dyDescent="0.25"/>
    <row r="14200" ht="15" x14ac:dyDescent="0.25"/>
    <row r="14201" ht="15" x14ac:dyDescent="0.25"/>
    <row r="14202" ht="15" x14ac:dyDescent="0.25"/>
    <row r="14203" ht="15" x14ac:dyDescent="0.25"/>
    <row r="14204" ht="15" x14ac:dyDescent="0.25"/>
    <row r="14205" ht="15" x14ac:dyDescent="0.25"/>
    <row r="14206" ht="15" x14ac:dyDescent="0.25"/>
    <row r="14207" ht="15" x14ac:dyDescent="0.25"/>
    <row r="14208" ht="15" x14ac:dyDescent="0.25"/>
    <row r="14209" ht="15" x14ac:dyDescent="0.25"/>
    <row r="14210" ht="15" x14ac:dyDescent="0.25"/>
    <row r="14211" ht="15" x14ac:dyDescent="0.25"/>
    <row r="14212" ht="15" x14ac:dyDescent="0.25"/>
    <row r="14213" ht="15" x14ac:dyDescent="0.25"/>
    <row r="14214" ht="15" x14ac:dyDescent="0.25"/>
    <row r="14215" ht="15" x14ac:dyDescent="0.25"/>
    <row r="14216" ht="15" x14ac:dyDescent="0.25"/>
    <row r="14217" ht="15" x14ac:dyDescent="0.25"/>
    <row r="14218" ht="15" x14ac:dyDescent="0.25"/>
    <row r="14219" ht="15" x14ac:dyDescent="0.25"/>
    <row r="14220" ht="15" x14ac:dyDescent="0.25"/>
    <row r="14221" ht="15" x14ac:dyDescent="0.25"/>
    <row r="14222" ht="15" x14ac:dyDescent="0.25"/>
    <row r="14223" ht="15" x14ac:dyDescent="0.25"/>
    <row r="14224" ht="15" x14ac:dyDescent="0.25"/>
    <row r="14225" ht="15" x14ac:dyDescent="0.25"/>
    <row r="14226" ht="15" x14ac:dyDescent="0.25"/>
    <row r="14227" ht="15" x14ac:dyDescent="0.25"/>
    <row r="14228" ht="15" x14ac:dyDescent="0.25"/>
    <row r="14229" ht="15" x14ac:dyDescent="0.25"/>
    <row r="14230" ht="15" x14ac:dyDescent="0.25"/>
    <row r="14231" ht="15" x14ac:dyDescent="0.25"/>
    <row r="14232" ht="15" x14ac:dyDescent="0.25"/>
    <row r="14233" ht="15" x14ac:dyDescent="0.25"/>
    <row r="14234" ht="15" x14ac:dyDescent="0.25"/>
    <row r="14235" ht="15" x14ac:dyDescent="0.25"/>
    <row r="14236" ht="15" x14ac:dyDescent="0.25"/>
    <row r="14237" ht="15" x14ac:dyDescent="0.25"/>
    <row r="14238" ht="15" x14ac:dyDescent="0.25"/>
    <row r="14239" ht="15" x14ac:dyDescent="0.25"/>
    <row r="14240" ht="15" x14ac:dyDescent="0.25"/>
    <row r="14241" ht="15" x14ac:dyDescent="0.25"/>
    <row r="14242" ht="15" x14ac:dyDescent="0.25"/>
    <row r="14243" ht="15" x14ac:dyDescent="0.25"/>
    <row r="14244" ht="15" x14ac:dyDescent="0.25"/>
    <row r="14245" ht="15" x14ac:dyDescent="0.25"/>
    <row r="14246" ht="15" x14ac:dyDescent="0.25"/>
    <row r="14247" ht="15" x14ac:dyDescent="0.25"/>
    <row r="14248" ht="15" x14ac:dyDescent="0.25"/>
    <row r="14249" ht="15" x14ac:dyDescent="0.25"/>
    <row r="14250" ht="15" x14ac:dyDescent="0.25"/>
    <row r="14251" ht="15" x14ac:dyDescent="0.25"/>
    <row r="14252" ht="15" x14ac:dyDescent="0.25"/>
    <row r="14253" ht="15" x14ac:dyDescent="0.25"/>
    <row r="14254" ht="15" x14ac:dyDescent="0.25"/>
    <row r="14255" ht="15" x14ac:dyDescent="0.25"/>
    <row r="14256" ht="15" x14ac:dyDescent="0.25"/>
    <row r="14257" ht="15" x14ac:dyDescent="0.25"/>
    <row r="14258" ht="15" x14ac:dyDescent="0.25"/>
    <row r="14259" ht="15" x14ac:dyDescent="0.25"/>
    <row r="14260" ht="15" x14ac:dyDescent="0.25"/>
    <row r="14261" ht="15" x14ac:dyDescent="0.25"/>
    <row r="14262" ht="15" x14ac:dyDescent="0.25"/>
    <row r="14263" ht="15" x14ac:dyDescent="0.25"/>
    <row r="14264" ht="15" x14ac:dyDescent="0.25"/>
    <row r="14265" ht="15" x14ac:dyDescent="0.25"/>
    <row r="14266" ht="15" x14ac:dyDescent="0.25"/>
    <row r="14267" ht="15" x14ac:dyDescent="0.25"/>
    <row r="14268" ht="15" x14ac:dyDescent="0.25"/>
    <row r="14269" ht="15" x14ac:dyDescent="0.25"/>
    <row r="14270" ht="15" x14ac:dyDescent="0.25"/>
    <row r="14271" ht="15" x14ac:dyDescent="0.25"/>
    <row r="14272" ht="15" x14ac:dyDescent="0.25"/>
    <row r="14273" ht="15" x14ac:dyDescent="0.25"/>
    <row r="14274" ht="15" x14ac:dyDescent="0.25"/>
    <row r="14275" ht="15" x14ac:dyDescent="0.25"/>
    <row r="14276" ht="15" x14ac:dyDescent="0.25"/>
    <row r="14277" ht="15" x14ac:dyDescent="0.25"/>
    <row r="14278" ht="15" x14ac:dyDescent="0.25"/>
    <row r="14279" ht="15" x14ac:dyDescent="0.25"/>
    <row r="14280" ht="15" x14ac:dyDescent="0.25"/>
    <row r="14281" ht="15" x14ac:dyDescent="0.25"/>
    <row r="14282" ht="15" x14ac:dyDescent="0.25"/>
    <row r="14283" ht="15" x14ac:dyDescent="0.25"/>
    <row r="14284" ht="15" x14ac:dyDescent="0.25"/>
    <row r="14285" ht="15" x14ac:dyDescent="0.25"/>
    <row r="14286" ht="15" x14ac:dyDescent="0.25"/>
    <row r="14287" ht="15" x14ac:dyDescent="0.25"/>
    <row r="14288" ht="15" x14ac:dyDescent="0.25"/>
    <row r="14289" ht="15" x14ac:dyDescent="0.25"/>
    <row r="14290" ht="15" x14ac:dyDescent="0.25"/>
    <row r="14291" ht="15" x14ac:dyDescent="0.25"/>
    <row r="14292" ht="15" x14ac:dyDescent="0.25"/>
    <row r="14293" ht="15" x14ac:dyDescent="0.25"/>
    <row r="14294" ht="15" x14ac:dyDescent="0.25"/>
    <row r="14295" ht="15" x14ac:dyDescent="0.25"/>
    <row r="14296" ht="15" x14ac:dyDescent="0.25"/>
    <row r="14297" ht="15" x14ac:dyDescent="0.25"/>
    <row r="14298" ht="15" x14ac:dyDescent="0.25"/>
    <row r="14299" ht="15" x14ac:dyDescent="0.25"/>
    <row r="14300" ht="15" x14ac:dyDescent="0.25"/>
    <row r="14301" ht="15" x14ac:dyDescent="0.25"/>
    <row r="14302" ht="15" x14ac:dyDescent="0.25"/>
    <row r="14303" ht="15" x14ac:dyDescent="0.25"/>
    <row r="14304" ht="15" x14ac:dyDescent="0.25"/>
    <row r="14305" ht="15" x14ac:dyDescent="0.25"/>
    <row r="14306" ht="15" x14ac:dyDescent="0.25"/>
    <row r="14307" ht="15" x14ac:dyDescent="0.25"/>
    <row r="14308" ht="15" x14ac:dyDescent="0.25"/>
    <row r="14309" ht="15" x14ac:dyDescent="0.25"/>
    <row r="14310" ht="15" x14ac:dyDescent="0.25"/>
    <row r="14311" ht="15" x14ac:dyDescent="0.25"/>
    <row r="14312" ht="15" x14ac:dyDescent="0.25"/>
    <row r="14313" ht="15" x14ac:dyDescent="0.25"/>
    <row r="14314" ht="15" x14ac:dyDescent="0.25"/>
    <row r="14315" ht="15" x14ac:dyDescent="0.25"/>
    <row r="14316" ht="15" x14ac:dyDescent="0.25"/>
    <row r="14317" ht="15" x14ac:dyDescent="0.25"/>
    <row r="14318" ht="15" x14ac:dyDescent="0.25"/>
    <row r="14319" ht="15" x14ac:dyDescent="0.25"/>
    <row r="14320" ht="15" x14ac:dyDescent="0.25"/>
    <row r="14321" ht="15" x14ac:dyDescent="0.25"/>
    <row r="14322" ht="15" x14ac:dyDescent="0.25"/>
    <row r="14323" ht="15" x14ac:dyDescent="0.25"/>
    <row r="14324" ht="15" x14ac:dyDescent="0.25"/>
    <row r="14325" ht="15" x14ac:dyDescent="0.25"/>
    <row r="14326" ht="15" x14ac:dyDescent="0.25"/>
    <row r="14327" ht="15" x14ac:dyDescent="0.25"/>
    <row r="14328" ht="15" x14ac:dyDescent="0.25"/>
    <row r="14329" ht="15" x14ac:dyDescent="0.25"/>
    <row r="14330" ht="15" x14ac:dyDescent="0.25"/>
    <row r="14331" ht="15" x14ac:dyDescent="0.25"/>
    <row r="14332" ht="15" x14ac:dyDescent="0.25"/>
    <row r="14333" ht="15" x14ac:dyDescent="0.25"/>
    <row r="14334" ht="15" x14ac:dyDescent="0.25"/>
    <row r="14335" ht="15" x14ac:dyDescent="0.25"/>
    <row r="14336" ht="15" x14ac:dyDescent="0.25"/>
    <row r="14337" ht="15" x14ac:dyDescent="0.25"/>
    <row r="14338" ht="15" x14ac:dyDescent="0.25"/>
    <row r="14339" ht="15" x14ac:dyDescent="0.25"/>
    <row r="14340" ht="15" x14ac:dyDescent="0.25"/>
    <row r="14341" ht="15" x14ac:dyDescent="0.25"/>
    <row r="14342" ht="15" x14ac:dyDescent="0.25"/>
    <row r="14343" ht="15" x14ac:dyDescent="0.25"/>
    <row r="14344" ht="15" x14ac:dyDescent="0.25"/>
    <row r="14345" ht="15" x14ac:dyDescent="0.25"/>
    <row r="14346" ht="15" x14ac:dyDescent="0.25"/>
    <row r="14347" ht="15" x14ac:dyDescent="0.25"/>
    <row r="14348" ht="15" x14ac:dyDescent="0.25"/>
    <row r="14349" ht="15" x14ac:dyDescent="0.25"/>
    <row r="14350" ht="15" x14ac:dyDescent="0.25"/>
    <row r="14351" ht="15" x14ac:dyDescent="0.25"/>
    <row r="14352" ht="15" x14ac:dyDescent="0.25"/>
    <row r="14353" ht="15" x14ac:dyDescent="0.25"/>
    <row r="14354" ht="15" x14ac:dyDescent="0.25"/>
    <row r="14355" ht="15" x14ac:dyDescent="0.25"/>
    <row r="14356" ht="15" x14ac:dyDescent="0.25"/>
    <row r="14357" ht="15" x14ac:dyDescent="0.25"/>
    <row r="14358" ht="15" x14ac:dyDescent="0.25"/>
    <row r="14359" ht="15" x14ac:dyDescent="0.25"/>
    <row r="14360" ht="15" x14ac:dyDescent="0.25"/>
    <row r="14361" ht="15" x14ac:dyDescent="0.25"/>
    <row r="14362" ht="15" x14ac:dyDescent="0.25"/>
    <row r="14363" ht="15" x14ac:dyDescent="0.25"/>
    <row r="14364" ht="15" x14ac:dyDescent="0.25"/>
    <row r="14365" ht="15" x14ac:dyDescent="0.25"/>
    <row r="14366" ht="15" x14ac:dyDescent="0.25"/>
    <row r="14367" ht="15" x14ac:dyDescent="0.25"/>
    <row r="14368" ht="15" x14ac:dyDescent="0.25"/>
    <row r="14369" ht="15" x14ac:dyDescent="0.25"/>
    <row r="14370" ht="15" x14ac:dyDescent="0.25"/>
    <row r="14371" ht="15" x14ac:dyDescent="0.25"/>
    <row r="14372" ht="15" x14ac:dyDescent="0.25"/>
    <row r="14373" ht="15" x14ac:dyDescent="0.25"/>
    <row r="14374" ht="15" x14ac:dyDescent="0.25"/>
    <row r="14375" ht="15" x14ac:dyDescent="0.25"/>
    <row r="14376" ht="15" x14ac:dyDescent="0.25"/>
    <row r="14377" ht="15" x14ac:dyDescent="0.25"/>
    <row r="14378" ht="15" x14ac:dyDescent="0.25"/>
    <row r="14379" ht="15" x14ac:dyDescent="0.25"/>
    <row r="14380" ht="15" x14ac:dyDescent="0.25"/>
    <row r="14381" ht="15" x14ac:dyDescent="0.25"/>
    <row r="14382" ht="15" x14ac:dyDescent="0.25"/>
    <row r="14383" ht="15" x14ac:dyDescent="0.25"/>
    <row r="14384" ht="15" x14ac:dyDescent="0.25"/>
    <row r="14385" ht="15" x14ac:dyDescent="0.25"/>
    <row r="14386" ht="15" x14ac:dyDescent="0.25"/>
    <row r="14387" ht="15" x14ac:dyDescent="0.25"/>
    <row r="14388" ht="15" x14ac:dyDescent="0.25"/>
    <row r="14389" ht="15" x14ac:dyDescent="0.25"/>
    <row r="14390" ht="15" x14ac:dyDescent="0.25"/>
    <row r="14391" ht="15" x14ac:dyDescent="0.25"/>
    <row r="14392" ht="15" x14ac:dyDescent="0.25"/>
    <row r="14393" ht="15" x14ac:dyDescent="0.25"/>
    <row r="14394" ht="15" x14ac:dyDescent="0.25"/>
    <row r="14395" ht="15" x14ac:dyDescent="0.25"/>
    <row r="14396" ht="15" x14ac:dyDescent="0.25"/>
    <row r="14397" ht="15" x14ac:dyDescent="0.25"/>
    <row r="14398" ht="15" x14ac:dyDescent="0.25"/>
    <row r="14399" ht="15" x14ac:dyDescent="0.25"/>
    <row r="14400" ht="15" x14ac:dyDescent="0.25"/>
    <row r="14401" ht="15" x14ac:dyDescent="0.25"/>
    <row r="14402" ht="15" x14ac:dyDescent="0.25"/>
    <row r="14403" ht="15" x14ac:dyDescent="0.25"/>
    <row r="14404" ht="15" x14ac:dyDescent="0.25"/>
    <row r="14405" ht="15" x14ac:dyDescent="0.25"/>
    <row r="14406" ht="15" x14ac:dyDescent="0.25"/>
    <row r="14407" ht="15" x14ac:dyDescent="0.25"/>
    <row r="14408" ht="15" x14ac:dyDescent="0.25"/>
    <row r="14409" ht="15" x14ac:dyDescent="0.25"/>
    <row r="14410" ht="15" x14ac:dyDescent="0.25"/>
    <row r="14411" ht="15" x14ac:dyDescent="0.25"/>
    <row r="14412" ht="15" x14ac:dyDescent="0.25"/>
    <row r="14413" ht="15" x14ac:dyDescent="0.25"/>
    <row r="14414" ht="15" x14ac:dyDescent="0.25"/>
    <row r="14415" ht="15" x14ac:dyDescent="0.25"/>
    <row r="14416" ht="15" x14ac:dyDescent="0.25"/>
    <row r="14417" ht="15" x14ac:dyDescent="0.25"/>
    <row r="14418" ht="15" x14ac:dyDescent="0.25"/>
    <row r="14419" ht="15" x14ac:dyDescent="0.25"/>
    <row r="14420" ht="15" x14ac:dyDescent="0.25"/>
    <row r="14421" ht="15" x14ac:dyDescent="0.25"/>
    <row r="14422" ht="15" x14ac:dyDescent="0.25"/>
    <row r="14423" ht="15" x14ac:dyDescent="0.25"/>
    <row r="14424" ht="15" x14ac:dyDescent="0.25"/>
    <row r="14425" ht="15" x14ac:dyDescent="0.25"/>
    <row r="14426" ht="15" x14ac:dyDescent="0.25"/>
    <row r="14427" ht="15" x14ac:dyDescent="0.25"/>
    <row r="14428" ht="15" x14ac:dyDescent="0.25"/>
    <row r="14429" ht="15" x14ac:dyDescent="0.25"/>
    <row r="14430" ht="15" x14ac:dyDescent="0.25"/>
    <row r="14431" ht="15" x14ac:dyDescent="0.25"/>
    <row r="14432" ht="15" x14ac:dyDescent="0.25"/>
    <row r="14433" ht="15" x14ac:dyDescent="0.25"/>
    <row r="14434" ht="15" x14ac:dyDescent="0.25"/>
    <row r="14435" ht="15" x14ac:dyDescent="0.25"/>
    <row r="14436" ht="15" x14ac:dyDescent="0.25"/>
    <row r="14437" ht="15" x14ac:dyDescent="0.25"/>
    <row r="14438" ht="15" x14ac:dyDescent="0.25"/>
    <row r="14439" ht="15" x14ac:dyDescent="0.25"/>
    <row r="14440" ht="15" x14ac:dyDescent="0.25"/>
    <row r="14441" ht="15" x14ac:dyDescent="0.25"/>
    <row r="14442" ht="15" x14ac:dyDescent="0.25"/>
    <row r="14443" ht="15" x14ac:dyDescent="0.25"/>
    <row r="14444" ht="15" x14ac:dyDescent="0.25"/>
    <row r="14445" ht="15" x14ac:dyDescent="0.25"/>
    <row r="14446" ht="15" x14ac:dyDescent="0.25"/>
    <row r="14447" ht="15" x14ac:dyDescent="0.25"/>
    <row r="14448" ht="15" x14ac:dyDescent="0.25"/>
    <row r="14449" ht="15" x14ac:dyDescent="0.25"/>
    <row r="14450" ht="15" x14ac:dyDescent="0.25"/>
    <row r="14451" ht="15" x14ac:dyDescent="0.25"/>
    <row r="14452" ht="15" x14ac:dyDescent="0.25"/>
    <row r="14453" ht="15" x14ac:dyDescent="0.25"/>
    <row r="14454" ht="15" x14ac:dyDescent="0.25"/>
    <row r="14455" ht="15" x14ac:dyDescent="0.25"/>
    <row r="14456" ht="15" x14ac:dyDescent="0.25"/>
    <row r="14457" ht="15" x14ac:dyDescent="0.25"/>
    <row r="14458" ht="15" x14ac:dyDescent="0.25"/>
    <row r="14459" ht="15" x14ac:dyDescent="0.25"/>
    <row r="14460" ht="15" x14ac:dyDescent="0.25"/>
    <row r="14461" ht="15" x14ac:dyDescent="0.25"/>
    <row r="14462" ht="15" x14ac:dyDescent="0.25"/>
    <row r="14463" ht="15" x14ac:dyDescent="0.25"/>
    <row r="14464" ht="15" x14ac:dyDescent="0.25"/>
    <row r="14465" ht="15" x14ac:dyDescent="0.25"/>
    <row r="14466" ht="15" x14ac:dyDescent="0.25"/>
    <row r="14467" ht="15" x14ac:dyDescent="0.25"/>
    <row r="14468" ht="15" x14ac:dyDescent="0.25"/>
    <row r="14469" ht="15" x14ac:dyDescent="0.25"/>
    <row r="14470" ht="15" x14ac:dyDescent="0.25"/>
    <row r="14471" ht="15" x14ac:dyDescent="0.25"/>
    <row r="14472" ht="15" x14ac:dyDescent="0.25"/>
    <row r="14473" ht="15" x14ac:dyDescent="0.25"/>
    <row r="14474" ht="15" x14ac:dyDescent="0.25"/>
    <row r="14475" ht="15" x14ac:dyDescent="0.25"/>
    <row r="14476" ht="15" x14ac:dyDescent="0.25"/>
    <row r="14477" ht="15" x14ac:dyDescent="0.25"/>
    <row r="14478" ht="15" x14ac:dyDescent="0.25"/>
    <row r="14479" ht="15" x14ac:dyDescent="0.25"/>
    <row r="14480" ht="15" x14ac:dyDescent="0.25"/>
    <row r="14481" ht="15" x14ac:dyDescent="0.25"/>
    <row r="14482" ht="15" x14ac:dyDescent="0.25"/>
    <row r="14483" ht="15" x14ac:dyDescent="0.25"/>
    <row r="14484" ht="15" x14ac:dyDescent="0.25"/>
    <row r="14485" ht="15" x14ac:dyDescent="0.25"/>
    <row r="14486" ht="15" x14ac:dyDescent="0.25"/>
    <row r="14487" ht="15" x14ac:dyDescent="0.25"/>
    <row r="14488" ht="15" x14ac:dyDescent="0.25"/>
    <row r="14489" ht="15" x14ac:dyDescent="0.25"/>
    <row r="14490" ht="15" x14ac:dyDescent="0.25"/>
    <row r="14491" ht="15" x14ac:dyDescent="0.25"/>
    <row r="14492" ht="15" x14ac:dyDescent="0.25"/>
    <row r="14493" ht="15" x14ac:dyDescent="0.25"/>
    <row r="14494" ht="15" x14ac:dyDescent="0.25"/>
    <row r="14495" ht="15" x14ac:dyDescent="0.25"/>
    <row r="14496" ht="15" x14ac:dyDescent="0.25"/>
    <row r="14497" ht="15" x14ac:dyDescent="0.25"/>
    <row r="14498" ht="15" x14ac:dyDescent="0.25"/>
    <row r="14499" ht="15" x14ac:dyDescent="0.25"/>
    <row r="14500" ht="15" x14ac:dyDescent="0.25"/>
    <row r="14501" ht="15" x14ac:dyDescent="0.25"/>
    <row r="14502" ht="15" x14ac:dyDescent="0.25"/>
    <row r="14503" ht="15" x14ac:dyDescent="0.25"/>
    <row r="14504" ht="15" x14ac:dyDescent="0.25"/>
    <row r="14505" ht="15" x14ac:dyDescent="0.25"/>
    <row r="14506" ht="15" x14ac:dyDescent="0.25"/>
    <row r="14507" ht="15" x14ac:dyDescent="0.25"/>
    <row r="14508" ht="15" x14ac:dyDescent="0.25"/>
    <row r="14509" ht="15" x14ac:dyDescent="0.25"/>
    <row r="14510" ht="15" x14ac:dyDescent="0.25"/>
    <row r="14511" ht="15" x14ac:dyDescent="0.25"/>
    <row r="14512" ht="15" x14ac:dyDescent="0.25"/>
    <row r="14513" ht="15" x14ac:dyDescent="0.25"/>
    <row r="14514" ht="15" x14ac:dyDescent="0.25"/>
    <row r="14515" ht="15" x14ac:dyDescent="0.25"/>
    <row r="14516" ht="15" x14ac:dyDescent="0.25"/>
    <row r="14517" ht="15" x14ac:dyDescent="0.25"/>
    <row r="14518" ht="15" x14ac:dyDescent="0.25"/>
    <row r="14519" ht="15" x14ac:dyDescent="0.25"/>
    <row r="14520" ht="15" x14ac:dyDescent="0.25"/>
    <row r="14521" ht="15" x14ac:dyDescent="0.25"/>
    <row r="14522" ht="15" x14ac:dyDescent="0.25"/>
    <row r="14523" ht="15" x14ac:dyDescent="0.25"/>
    <row r="14524" ht="15" x14ac:dyDescent="0.25"/>
    <row r="14525" ht="15" x14ac:dyDescent="0.25"/>
    <row r="14526" ht="15" x14ac:dyDescent="0.25"/>
    <row r="14527" ht="15" x14ac:dyDescent="0.25"/>
    <row r="14528" ht="15" x14ac:dyDescent="0.25"/>
    <row r="14529" ht="15" x14ac:dyDescent="0.25"/>
    <row r="14530" ht="15" x14ac:dyDescent="0.25"/>
    <row r="14531" ht="15" x14ac:dyDescent="0.25"/>
    <row r="14532" ht="15" x14ac:dyDescent="0.25"/>
    <row r="14533" ht="15" x14ac:dyDescent="0.25"/>
    <row r="14534" ht="15" x14ac:dyDescent="0.25"/>
    <row r="14535" ht="15" x14ac:dyDescent="0.25"/>
    <row r="14536" ht="15" x14ac:dyDescent="0.25"/>
    <row r="14537" ht="15" x14ac:dyDescent="0.25"/>
    <row r="14538" ht="15" x14ac:dyDescent="0.25"/>
    <row r="14539" ht="15" x14ac:dyDescent="0.25"/>
    <row r="14540" ht="15" x14ac:dyDescent="0.25"/>
    <row r="14541" ht="15" x14ac:dyDescent="0.25"/>
    <row r="14542" ht="15" x14ac:dyDescent="0.25"/>
    <row r="14543" ht="15" x14ac:dyDescent="0.25"/>
    <row r="14544" ht="15" x14ac:dyDescent="0.25"/>
    <row r="14545" ht="15" x14ac:dyDescent="0.25"/>
    <row r="14546" ht="15" x14ac:dyDescent="0.25"/>
    <row r="14547" ht="15" x14ac:dyDescent="0.25"/>
    <row r="14548" ht="15" x14ac:dyDescent="0.25"/>
    <row r="14549" ht="15" x14ac:dyDescent="0.25"/>
    <row r="14550" ht="15" x14ac:dyDescent="0.25"/>
    <row r="14551" ht="15" x14ac:dyDescent="0.25"/>
    <row r="14552" ht="15" x14ac:dyDescent="0.25"/>
    <row r="14553" ht="15" x14ac:dyDescent="0.25"/>
    <row r="14554" ht="15" x14ac:dyDescent="0.25"/>
    <row r="14555" ht="15" x14ac:dyDescent="0.25"/>
    <row r="14556" ht="15" x14ac:dyDescent="0.25"/>
    <row r="14557" ht="15" x14ac:dyDescent="0.25"/>
    <row r="14558" ht="15" x14ac:dyDescent="0.25"/>
    <row r="14559" ht="15" x14ac:dyDescent="0.25"/>
    <row r="14560" ht="15" x14ac:dyDescent="0.25"/>
    <row r="14561" ht="15" x14ac:dyDescent="0.25"/>
    <row r="14562" ht="15" x14ac:dyDescent="0.25"/>
    <row r="14563" ht="15" x14ac:dyDescent="0.25"/>
    <row r="14564" ht="15" x14ac:dyDescent="0.25"/>
    <row r="14565" ht="15" x14ac:dyDescent="0.25"/>
    <row r="14566" ht="15" x14ac:dyDescent="0.25"/>
    <row r="14567" ht="15" x14ac:dyDescent="0.25"/>
    <row r="14568" ht="15" x14ac:dyDescent="0.25"/>
    <row r="14569" ht="15" x14ac:dyDescent="0.25"/>
    <row r="14570" ht="15" x14ac:dyDescent="0.25"/>
    <row r="14571" ht="15" x14ac:dyDescent="0.25"/>
    <row r="14572" ht="15" x14ac:dyDescent="0.25"/>
    <row r="14573" ht="15" x14ac:dyDescent="0.25"/>
    <row r="14574" ht="15" x14ac:dyDescent="0.25"/>
    <row r="14575" ht="15" x14ac:dyDescent="0.25"/>
    <row r="14576" ht="15" x14ac:dyDescent="0.25"/>
    <row r="14577" ht="15" x14ac:dyDescent="0.25"/>
    <row r="14578" ht="15" x14ac:dyDescent="0.25"/>
    <row r="14579" ht="15" x14ac:dyDescent="0.25"/>
    <row r="14580" ht="15" x14ac:dyDescent="0.25"/>
    <row r="14581" ht="15" x14ac:dyDescent="0.25"/>
    <row r="14582" ht="15" x14ac:dyDescent="0.25"/>
    <row r="14583" ht="15" x14ac:dyDescent="0.25"/>
    <row r="14584" ht="15" x14ac:dyDescent="0.25"/>
    <row r="14585" ht="15" x14ac:dyDescent="0.25"/>
    <row r="14586" ht="15" x14ac:dyDescent="0.25"/>
    <row r="14587" ht="15" x14ac:dyDescent="0.25"/>
    <row r="14588" ht="15" x14ac:dyDescent="0.25"/>
    <row r="14589" ht="15" x14ac:dyDescent="0.25"/>
    <row r="14590" ht="15" x14ac:dyDescent="0.25"/>
    <row r="14591" ht="15" x14ac:dyDescent="0.25"/>
    <row r="14592" ht="15" x14ac:dyDescent="0.25"/>
    <row r="14593" ht="15" x14ac:dyDescent="0.25"/>
    <row r="14594" ht="15" x14ac:dyDescent="0.25"/>
    <row r="14595" ht="15" x14ac:dyDescent="0.25"/>
    <row r="14596" ht="15" x14ac:dyDescent="0.25"/>
    <row r="14597" ht="15" x14ac:dyDescent="0.25"/>
    <row r="14598" ht="15" x14ac:dyDescent="0.25"/>
    <row r="14599" ht="15" x14ac:dyDescent="0.25"/>
    <row r="14600" ht="15" x14ac:dyDescent="0.25"/>
    <row r="14601" ht="15" x14ac:dyDescent="0.25"/>
    <row r="14602" ht="15" x14ac:dyDescent="0.25"/>
    <row r="14603" ht="15" x14ac:dyDescent="0.25"/>
    <row r="14604" ht="15" x14ac:dyDescent="0.25"/>
    <row r="14605" ht="15" x14ac:dyDescent="0.25"/>
    <row r="14606" ht="15" x14ac:dyDescent="0.25"/>
    <row r="14607" ht="15" x14ac:dyDescent="0.25"/>
    <row r="14608" ht="15" x14ac:dyDescent="0.25"/>
    <row r="14609" ht="15" x14ac:dyDescent="0.25"/>
    <row r="14610" ht="15" x14ac:dyDescent="0.25"/>
    <row r="14611" ht="15" x14ac:dyDescent="0.25"/>
    <row r="14612" ht="15" x14ac:dyDescent="0.25"/>
    <row r="14613" ht="15" x14ac:dyDescent="0.25"/>
    <row r="14614" ht="15" x14ac:dyDescent="0.25"/>
    <row r="14615" ht="15" x14ac:dyDescent="0.25"/>
    <row r="14616" ht="15" x14ac:dyDescent="0.25"/>
    <row r="14617" ht="15" x14ac:dyDescent="0.25"/>
    <row r="14618" ht="15" x14ac:dyDescent="0.25"/>
    <row r="14619" ht="15" x14ac:dyDescent="0.25"/>
    <row r="14620" ht="15" x14ac:dyDescent="0.25"/>
    <row r="14621" ht="15" x14ac:dyDescent="0.25"/>
    <row r="14622" ht="15" x14ac:dyDescent="0.25"/>
    <row r="14623" ht="15" x14ac:dyDescent="0.25"/>
    <row r="14624" ht="15" x14ac:dyDescent="0.25"/>
    <row r="14625" ht="15" x14ac:dyDescent="0.25"/>
    <row r="14626" ht="15" x14ac:dyDescent="0.25"/>
    <row r="14627" ht="15" x14ac:dyDescent="0.25"/>
    <row r="14628" ht="15" x14ac:dyDescent="0.25"/>
    <row r="14629" ht="15" x14ac:dyDescent="0.25"/>
    <row r="14630" ht="15" x14ac:dyDescent="0.25"/>
    <row r="14631" ht="15" x14ac:dyDescent="0.25"/>
    <row r="14632" ht="15" x14ac:dyDescent="0.25"/>
    <row r="14633" ht="15" x14ac:dyDescent="0.25"/>
    <row r="14634" ht="15" x14ac:dyDescent="0.25"/>
    <row r="14635" ht="15" x14ac:dyDescent="0.25"/>
    <row r="14636" ht="15" x14ac:dyDescent="0.25"/>
    <row r="14637" ht="15" x14ac:dyDescent="0.25"/>
    <row r="14638" ht="15" x14ac:dyDescent="0.25"/>
    <row r="14639" ht="15" x14ac:dyDescent="0.25"/>
    <row r="14640" ht="15" x14ac:dyDescent="0.25"/>
    <row r="14641" ht="15" x14ac:dyDescent="0.25"/>
    <row r="14642" ht="15" x14ac:dyDescent="0.25"/>
    <row r="14643" ht="15" x14ac:dyDescent="0.25"/>
    <row r="14644" ht="15" x14ac:dyDescent="0.25"/>
    <row r="14645" ht="15" x14ac:dyDescent="0.25"/>
    <row r="14646" ht="15" x14ac:dyDescent="0.25"/>
    <row r="14647" ht="15" x14ac:dyDescent="0.25"/>
    <row r="14648" ht="15" x14ac:dyDescent="0.25"/>
    <row r="14649" ht="15" x14ac:dyDescent="0.25"/>
    <row r="14650" ht="15" x14ac:dyDescent="0.25"/>
    <row r="14651" ht="15" x14ac:dyDescent="0.25"/>
    <row r="14652" ht="15" x14ac:dyDescent="0.25"/>
    <row r="14653" ht="15" x14ac:dyDescent="0.25"/>
    <row r="14654" ht="15" x14ac:dyDescent="0.25"/>
    <row r="14655" ht="15" x14ac:dyDescent="0.25"/>
    <row r="14656" ht="15" x14ac:dyDescent="0.25"/>
    <row r="14657" ht="15" x14ac:dyDescent="0.25"/>
    <row r="14658" ht="15" x14ac:dyDescent="0.25"/>
    <row r="14659" ht="15" x14ac:dyDescent="0.25"/>
    <row r="14660" ht="15" x14ac:dyDescent="0.25"/>
    <row r="14661" ht="15" x14ac:dyDescent="0.25"/>
    <row r="14662" ht="15" x14ac:dyDescent="0.25"/>
    <row r="14663" ht="15" x14ac:dyDescent="0.25"/>
    <row r="14664" ht="15" x14ac:dyDescent="0.25"/>
    <row r="14665" ht="15" x14ac:dyDescent="0.25"/>
    <row r="14666" ht="15" x14ac:dyDescent="0.25"/>
    <row r="14667" ht="15" x14ac:dyDescent="0.25"/>
    <row r="14668" ht="15" x14ac:dyDescent="0.25"/>
    <row r="14669" ht="15" x14ac:dyDescent="0.25"/>
    <row r="14670" ht="15" x14ac:dyDescent="0.25"/>
    <row r="14671" ht="15" x14ac:dyDescent="0.25"/>
    <row r="14672" ht="15" x14ac:dyDescent="0.25"/>
    <row r="14673" ht="15" x14ac:dyDescent="0.25"/>
    <row r="14674" ht="15" x14ac:dyDescent="0.25"/>
    <row r="14675" ht="15" x14ac:dyDescent="0.25"/>
    <row r="14676" ht="15" x14ac:dyDescent="0.25"/>
    <row r="14677" ht="15" x14ac:dyDescent="0.25"/>
    <row r="14678" ht="15" x14ac:dyDescent="0.25"/>
    <row r="14679" ht="15" x14ac:dyDescent="0.25"/>
    <row r="14680" ht="15" x14ac:dyDescent="0.25"/>
    <row r="14681" ht="15" x14ac:dyDescent="0.25"/>
    <row r="14682" ht="15" x14ac:dyDescent="0.25"/>
    <row r="14683" ht="15" x14ac:dyDescent="0.25"/>
    <row r="14684" ht="15" x14ac:dyDescent="0.25"/>
    <row r="14685" ht="15" x14ac:dyDescent="0.25"/>
    <row r="14686" ht="15" x14ac:dyDescent="0.25"/>
    <row r="14687" ht="15" x14ac:dyDescent="0.25"/>
    <row r="14688" ht="15" x14ac:dyDescent="0.25"/>
    <row r="14689" ht="15" x14ac:dyDescent="0.25"/>
    <row r="14690" ht="15" x14ac:dyDescent="0.25"/>
    <row r="14691" ht="15" x14ac:dyDescent="0.25"/>
    <row r="14692" ht="15" x14ac:dyDescent="0.25"/>
    <row r="14693" ht="15" x14ac:dyDescent="0.25"/>
    <row r="14694" ht="15" x14ac:dyDescent="0.25"/>
    <row r="14695" ht="15" x14ac:dyDescent="0.25"/>
    <row r="14696" ht="15" x14ac:dyDescent="0.25"/>
    <row r="14697" ht="15" x14ac:dyDescent="0.25"/>
    <row r="14698" ht="15" x14ac:dyDescent="0.25"/>
    <row r="14699" ht="15" x14ac:dyDescent="0.25"/>
    <row r="14700" ht="15" x14ac:dyDescent="0.25"/>
    <row r="14701" ht="15" x14ac:dyDescent="0.25"/>
    <row r="14702" ht="15" x14ac:dyDescent="0.25"/>
    <row r="14703" ht="15" x14ac:dyDescent="0.25"/>
    <row r="14704" ht="15" x14ac:dyDescent="0.25"/>
    <row r="14705" ht="15" x14ac:dyDescent="0.25"/>
    <row r="14706" ht="15" x14ac:dyDescent="0.25"/>
    <row r="14707" ht="15" x14ac:dyDescent="0.25"/>
    <row r="14708" ht="15" x14ac:dyDescent="0.25"/>
    <row r="14709" ht="15" x14ac:dyDescent="0.25"/>
    <row r="14710" ht="15" x14ac:dyDescent="0.25"/>
    <row r="14711" ht="15" x14ac:dyDescent="0.25"/>
    <row r="14712" ht="15" x14ac:dyDescent="0.25"/>
    <row r="14713" ht="15" x14ac:dyDescent="0.25"/>
    <row r="14714" ht="15" x14ac:dyDescent="0.25"/>
    <row r="14715" ht="15" x14ac:dyDescent="0.25"/>
    <row r="14716" ht="15" x14ac:dyDescent="0.25"/>
    <row r="14717" ht="15" x14ac:dyDescent="0.25"/>
    <row r="14718" ht="15" x14ac:dyDescent="0.25"/>
    <row r="14719" ht="15" x14ac:dyDescent="0.25"/>
    <row r="14720" ht="15" x14ac:dyDescent="0.25"/>
    <row r="14721" ht="15" x14ac:dyDescent="0.25"/>
    <row r="14722" ht="15" x14ac:dyDescent="0.25"/>
    <row r="14723" ht="15" x14ac:dyDescent="0.25"/>
    <row r="14724" ht="15" x14ac:dyDescent="0.25"/>
    <row r="14725" ht="15" x14ac:dyDescent="0.25"/>
    <row r="14726" ht="15" x14ac:dyDescent="0.25"/>
    <row r="14727" ht="15" x14ac:dyDescent="0.25"/>
    <row r="14728" ht="15" x14ac:dyDescent="0.25"/>
    <row r="14729" ht="15" x14ac:dyDescent="0.25"/>
    <row r="14730" ht="15" x14ac:dyDescent="0.25"/>
    <row r="14731" ht="15" x14ac:dyDescent="0.25"/>
    <row r="14732" ht="15" x14ac:dyDescent="0.25"/>
    <row r="14733" ht="15" x14ac:dyDescent="0.25"/>
    <row r="14734" ht="15" x14ac:dyDescent="0.25"/>
    <row r="14735" ht="15" x14ac:dyDescent="0.25"/>
    <row r="14736" ht="15" x14ac:dyDescent="0.25"/>
    <row r="14737" ht="15" x14ac:dyDescent="0.25"/>
    <row r="14738" ht="15" x14ac:dyDescent="0.25"/>
    <row r="14739" ht="15" x14ac:dyDescent="0.25"/>
    <row r="14740" ht="15" x14ac:dyDescent="0.25"/>
    <row r="14741" ht="15" x14ac:dyDescent="0.25"/>
    <row r="14742" ht="15" x14ac:dyDescent="0.25"/>
    <row r="14743" ht="15" x14ac:dyDescent="0.25"/>
    <row r="14744" ht="15" x14ac:dyDescent="0.25"/>
    <row r="14745" ht="15" x14ac:dyDescent="0.25"/>
    <row r="14746" ht="15" x14ac:dyDescent="0.25"/>
    <row r="14747" ht="15" x14ac:dyDescent="0.25"/>
    <row r="14748" ht="15" x14ac:dyDescent="0.25"/>
    <row r="14749" ht="15" x14ac:dyDescent="0.25"/>
    <row r="14750" ht="15" x14ac:dyDescent="0.25"/>
    <row r="14751" ht="15" x14ac:dyDescent="0.25"/>
    <row r="14752" ht="15" x14ac:dyDescent="0.25"/>
    <row r="14753" ht="15" x14ac:dyDescent="0.25"/>
    <row r="14754" ht="15" x14ac:dyDescent="0.25"/>
    <row r="14755" ht="15" x14ac:dyDescent="0.25"/>
    <row r="14756" ht="15" x14ac:dyDescent="0.25"/>
    <row r="14757" ht="15" x14ac:dyDescent="0.25"/>
    <row r="14758" ht="15" x14ac:dyDescent="0.25"/>
    <row r="14759" ht="15" x14ac:dyDescent="0.25"/>
    <row r="14760" ht="15" x14ac:dyDescent="0.25"/>
    <row r="14761" ht="15" x14ac:dyDescent="0.25"/>
    <row r="14762" ht="15" x14ac:dyDescent="0.25"/>
    <row r="14763" ht="15" x14ac:dyDescent="0.25"/>
    <row r="14764" ht="15" x14ac:dyDescent="0.25"/>
    <row r="14765" ht="15" x14ac:dyDescent="0.25"/>
    <row r="14766" ht="15" x14ac:dyDescent="0.25"/>
    <row r="14767" ht="15" x14ac:dyDescent="0.25"/>
    <row r="14768" ht="15" x14ac:dyDescent="0.25"/>
    <row r="14769" ht="15" x14ac:dyDescent="0.25"/>
    <row r="14770" ht="15" x14ac:dyDescent="0.25"/>
    <row r="14771" ht="15" x14ac:dyDescent="0.25"/>
    <row r="14772" ht="15" x14ac:dyDescent="0.25"/>
    <row r="14773" ht="15" x14ac:dyDescent="0.25"/>
    <row r="14774" ht="15" x14ac:dyDescent="0.25"/>
    <row r="14775" ht="15" x14ac:dyDescent="0.25"/>
    <row r="14776" ht="15" x14ac:dyDescent="0.25"/>
    <row r="14777" ht="15" x14ac:dyDescent="0.25"/>
    <row r="14778" ht="15" x14ac:dyDescent="0.25"/>
    <row r="14779" ht="15" x14ac:dyDescent="0.25"/>
    <row r="14780" ht="15" x14ac:dyDescent="0.25"/>
    <row r="14781" ht="15" x14ac:dyDescent="0.25"/>
    <row r="14782" ht="15" x14ac:dyDescent="0.25"/>
    <row r="14783" ht="15" x14ac:dyDescent="0.25"/>
    <row r="14784" ht="15" x14ac:dyDescent="0.25"/>
    <row r="14785" ht="15" x14ac:dyDescent="0.25"/>
    <row r="14786" ht="15" x14ac:dyDescent="0.25"/>
    <row r="14787" ht="15" x14ac:dyDescent="0.25"/>
    <row r="14788" ht="15" x14ac:dyDescent="0.25"/>
    <row r="14789" ht="15" x14ac:dyDescent="0.25"/>
    <row r="14790" ht="15" x14ac:dyDescent="0.25"/>
    <row r="14791" ht="15" x14ac:dyDescent="0.25"/>
    <row r="14792" ht="15" x14ac:dyDescent="0.25"/>
    <row r="14793" ht="15" x14ac:dyDescent="0.25"/>
    <row r="14794" ht="15" x14ac:dyDescent="0.25"/>
    <row r="14795" ht="15" x14ac:dyDescent="0.25"/>
    <row r="14796" ht="15" x14ac:dyDescent="0.25"/>
    <row r="14797" ht="15" x14ac:dyDescent="0.25"/>
    <row r="14798" ht="15" x14ac:dyDescent="0.25"/>
    <row r="14799" ht="15" x14ac:dyDescent="0.25"/>
    <row r="14800" ht="15" x14ac:dyDescent="0.25"/>
    <row r="14801" ht="15" x14ac:dyDescent="0.25"/>
    <row r="14802" ht="15" x14ac:dyDescent="0.25"/>
    <row r="14803" ht="15" x14ac:dyDescent="0.25"/>
    <row r="14804" ht="15" x14ac:dyDescent="0.25"/>
    <row r="14805" ht="15" x14ac:dyDescent="0.25"/>
    <row r="14806" ht="15" x14ac:dyDescent="0.25"/>
    <row r="14807" ht="15" x14ac:dyDescent="0.25"/>
    <row r="14808" ht="15" x14ac:dyDescent="0.25"/>
    <row r="14809" ht="15" x14ac:dyDescent="0.25"/>
    <row r="14810" ht="15" x14ac:dyDescent="0.25"/>
    <row r="14811" ht="15" x14ac:dyDescent="0.25"/>
    <row r="14812" ht="15" x14ac:dyDescent="0.25"/>
    <row r="14813" ht="15" x14ac:dyDescent="0.25"/>
    <row r="14814" ht="15" x14ac:dyDescent="0.25"/>
    <row r="14815" ht="15" x14ac:dyDescent="0.25"/>
    <row r="14816" ht="15" x14ac:dyDescent="0.25"/>
    <row r="14817" ht="15" x14ac:dyDescent="0.25"/>
    <row r="14818" ht="15" x14ac:dyDescent="0.25"/>
    <row r="14819" ht="15" x14ac:dyDescent="0.25"/>
    <row r="14820" ht="15" x14ac:dyDescent="0.25"/>
    <row r="14821" ht="15" x14ac:dyDescent="0.25"/>
    <row r="14822" ht="15" x14ac:dyDescent="0.25"/>
    <row r="14823" ht="15" x14ac:dyDescent="0.25"/>
    <row r="14824" ht="15" x14ac:dyDescent="0.25"/>
    <row r="14825" ht="15" x14ac:dyDescent="0.25"/>
    <row r="14826" ht="15" x14ac:dyDescent="0.25"/>
    <row r="14827" ht="15" x14ac:dyDescent="0.25"/>
    <row r="14828" ht="15" x14ac:dyDescent="0.25"/>
    <row r="14829" ht="15" x14ac:dyDescent="0.25"/>
    <row r="14830" ht="15" x14ac:dyDescent="0.25"/>
    <row r="14831" ht="15" x14ac:dyDescent="0.25"/>
    <row r="14832" ht="15" x14ac:dyDescent="0.25"/>
    <row r="14833" ht="15" x14ac:dyDescent="0.25"/>
    <row r="14834" ht="15" x14ac:dyDescent="0.25"/>
    <row r="14835" ht="15" x14ac:dyDescent="0.25"/>
    <row r="14836" ht="15" x14ac:dyDescent="0.25"/>
    <row r="14837" ht="15" x14ac:dyDescent="0.25"/>
    <row r="14838" ht="15" x14ac:dyDescent="0.25"/>
    <row r="14839" ht="15" x14ac:dyDescent="0.25"/>
    <row r="14840" ht="15" x14ac:dyDescent="0.25"/>
    <row r="14841" ht="15" x14ac:dyDescent="0.25"/>
    <row r="14842" ht="15" x14ac:dyDescent="0.25"/>
    <row r="14843" ht="15" x14ac:dyDescent="0.25"/>
    <row r="14844" ht="15" x14ac:dyDescent="0.25"/>
    <row r="14845" ht="15" x14ac:dyDescent="0.25"/>
    <row r="14846" ht="15" x14ac:dyDescent="0.25"/>
    <row r="14847" ht="15" x14ac:dyDescent="0.25"/>
    <row r="14848" ht="15" x14ac:dyDescent="0.25"/>
    <row r="14849" ht="15" x14ac:dyDescent="0.25"/>
    <row r="14850" ht="15" x14ac:dyDescent="0.25"/>
    <row r="14851" ht="15" x14ac:dyDescent="0.25"/>
    <row r="14852" ht="15" x14ac:dyDescent="0.25"/>
    <row r="14853" ht="15" x14ac:dyDescent="0.25"/>
    <row r="14854" ht="15" x14ac:dyDescent="0.25"/>
    <row r="14855" ht="15" x14ac:dyDescent="0.25"/>
    <row r="14856" ht="15" x14ac:dyDescent="0.25"/>
    <row r="14857" ht="15" x14ac:dyDescent="0.25"/>
    <row r="14858" ht="15" x14ac:dyDescent="0.25"/>
    <row r="14859" ht="15" x14ac:dyDescent="0.25"/>
    <row r="14860" ht="15" x14ac:dyDescent="0.25"/>
    <row r="14861" ht="15" x14ac:dyDescent="0.25"/>
    <row r="14862" ht="15" x14ac:dyDescent="0.25"/>
    <row r="14863" ht="15" x14ac:dyDescent="0.25"/>
    <row r="14864" ht="15" x14ac:dyDescent="0.25"/>
    <row r="14865" ht="15" x14ac:dyDescent="0.25"/>
    <row r="14866" ht="15" x14ac:dyDescent="0.25"/>
    <row r="14867" ht="15" x14ac:dyDescent="0.25"/>
    <row r="14868" ht="15" x14ac:dyDescent="0.25"/>
    <row r="14869" ht="15" x14ac:dyDescent="0.25"/>
    <row r="14870" ht="15" x14ac:dyDescent="0.25"/>
    <row r="14871" ht="15" x14ac:dyDescent="0.25"/>
    <row r="14872" ht="15" x14ac:dyDescent="0.25"/>
    <row r="14873" ht="15" x14ac:dyDescent="0.25"/>
    <row r="14874" ht="15" x14ac:dyDescent="0.25"/>
    <row r="14875" ht="15" x14ac:dyDescent="0.25"/>
    <row r="14876" ht="15" x14ac:dyDescent="0.25"/>
    <row r="14877" ht="15" x14ac:dyDescent="0.25"/>
    <row r="14878" ht="15" x14ac:dyDescent="0.25"/>
    <row r="14879" ht="15" x14ac:dyDescent="0.25"/>
    <row r="14880" ht="15" x14ac:dyDescent="0.25"/>
    <row r="14881" ht="15" x14ac:dyDescent="0.25"/>
    <row r="14882" ht="15" x14ac:dyDescent="0.25"/>
    <row r="14883" ht="15" x14ac:dyDescent="0.25"/>
    <row r="14884" ht="15" x14ac:dyDescent="0.25"/>
    <row r="14885" ht="15" x14ac:dyDescent="0.25"/>
    <row r="14886" ht="15" x14ac:dyDescent="0.25"/>
    <row r="14887" ht="15" x14ac:dyDescent="0.25"/>
    <row r="14888" ht="15" x14ac:dyDescent="0.25"/>
    <row r="14889" ht="15" x14ac:dyDescent="0.25"/>
    <row r="14890" ht="15" x14ac:dyDescent="0.25"/>
    <row r="14891" ht="15" x14ac:dyDescent="0.25"/>
    <row r="14892" ht="15" x14ac:dyDescent="0.25"/>
    <row r="14893" ht="15" x14ac:dyDescent="0.25"/>
    <row r="14894" ht="15" x14ac:dyDescent="0.25"/>
    <row r="14895" ht="15" x14ac:dyDescent="0.25"/>
    <row r="14896" ht="15" x14ac:dyDescent="0.25"/>
    <row r="14897" ht="15" x14ac:dyDescent="0.25"/>
    <row r="14898" ht="15" x14ac:dyDescent="0.25"/>
    <row r="14899" ht="15" x14ac:dyDescent="0.25"/>
    <row r="14900" ht="15" x14ac:dyDescent="0.25"/>
    <row r="14901" ht="15" x14ac:dyDescent="0.25"/>
    <row r="14902" ht="15" x14ac:dyDescent="0.25"/>
    <row r="14903" ht="15" x14ac:dyDescent="0.25"/>
    <row r="14904" ht="15" x14ac:dyDescent="0.25"/>
    <row r="14905" ht="15" x14ac:dyDescent="0.25"/>
    <row r="14906" ht="15" x14ac:dyDescent="0.25"/>
    <row r="14907" ht="15" x14ac:dyDescent="0.25"/>
    <row r="14908" ht="15" x14ac:dyDescent="0.25"/>
    <row r="14909" ht="15" x14ac:dyDescent="0.25"/>
    <row r="14910" ht="15" x14ac:dyDescent="0.25"/>
    <row r="14911" ht="15" x14ac:dyDescent="0.25"/>
    <row r="14912" ht="15" x14ac:dyDescent="0.25"/>
    <row r="14913" ht="15" x14ac:dyDescent="0.25"/>
    <row r="14914" ht="15" x14ac:dyDescent="0.25"/>
    <row r="14915" ht="15" x14ac:dyDescent="0.25"/>
    <row r="14916" ht="15" x14ac:dyDescent="0.25"/>
    <row r="14917" ht="15" x14ac:dyDescent="0.25"/>
    <row r="14918" ht="15" x14ac:dyDescent="0.25"/>
    <row r="14919" ht="15" x14ac:dyDescent="0.25"/>
    <row r="14920" ht="15" x14ac:dyDescent="0.25"/>
    <row r="14921" ht="15" x14ac:dyDescent="0.25"/>
    <row r="14922" ht="15" x14ac:dyDescent="0.25"/>
    <row r="14923" ht="15" x14ac:dyDescent="0.25"/>
    <row r="14924" ht="15" x14ac:dyDescent="0.25"/>
    <row r="14925" ht="15" x14ac:dyDescent="0.25"/>
    <row r="14926" ht="15" x14ac:dyDescent="0.25"/>
    <row r="14927" ht="15" x14ac:dyDescent="0.25"/>
    <row r="14928" ht="15" x14ac:dyDescent="0.25"/>
    <row r="14929" ht="15" x14ac:dyDescent="0.25"/>
    <row r="14930" ht="15" x14ac:dyDescent="0.25"/>
    <row r="14931" ht="15" x14ac:dyDescent="0.25"/>
    <row r="14932" ht="15" x14ac:dyDescent="0.25"/>
    <row r="14933" ht="15" x14ac:dyDescent="0.25"/>
    <row r="14934" ht="15" x14ac:dyDescent="0.25"/>
    <row r="14935" ht="15" x14ac:dyDescent="0.25"/>
    <row r="14936" ht="15" x14ac:dyDescent="0.25"/>
    <row r="14937" ht="15" x14ac:dyDescent="0.25"/>
    <row r="14938" ht="15" x14ac:dyDescent="0.25"/>
    <row r="14939" ht="15" x14ac:dyDescent="0.25"/>
    <row r="14940" ht="15" x14ac:dyDescent="0.25"/>
    <row r="14941" ht="15" x14ac:dyDescent="0.25"/>
    <row r="14942" ht="15" x14ac:dyDescent="0.25"/>
    <row r="14943" ht="15" x14ac:dyDescent="0.25"/>
    <row r="14944" ht="15" x14ac:dyDescent="0.25"/>
    <row r="14945" ht="15" x14ac:dyDescent="0.25"/>
    <row r="14946" ht="15" x14ac:dyDescent="0.25"/>
    <row r="14947" ht="15" x14ac:dyDescent="0.25"/>
    <row r="14948" ht="15" x14ac:dyDescent="0.25"/>
    <row r="14949" ht="15" x14ac:dyDescent="0.25"/>
    <row r="14950" ht="15" x14ac:dyDescent="0.25"/>
    <row r="14951" ht="15" x14ac:dyDescent="0.25"/>
    <row r="14952" ht="15" x14ac:dyDescent="0.25"/>
    <row r="14953" ht="15" x14ac:dyDescent="0.25"/>
    <row r="14954" ht="15" x14ac:dyDescent="0.25"/>
    <row r="14955" ht="15" x14ac:dyDescent="0.25"/>
    <row r="14956" ht="15" x14ac:dyDescent="0.25"/>
    <row r="14957" ht="15" x14ac:dyDescent="0.25"/>
    <row r="14958" ht="15" x14ac:dyDescent="0.25"/>
    <row r="14959" ht="15" x14ac:dyDescent="0.25"/>
    <row r="14960" ht="15" x14ac:dyDescent="0.25"/>
    <row r="14961" ht="15" x14ac:dyDescent="0.25"/>
    <row r="14962" ht="15" x14ac:dyDescent="0.25"/>
    <row r="14963" ht="15" x14ac:dyDescent="0.25"/>
    <row r="14964" ht="15" x14ac:dyDescent="0.25"/>
    <row r="14965" ht="15" x14ac:dyDescent="0.25"/>
    <row r="14966" ht="15" x14ac:dyDescent="0.25"/>
    <row r="14967" ht="15" x14ac:dyDescent="0.25"/>
    <row r="14968" ht="15" x14ac:dyDescent="0.25"/>
    <row r="14969" ht="15" x14ac:dyDescent="0.25"/>
    <row r="14970" ht="15" x14ac:dyDescent="0.25"/>
    <row r="14971" ht="15" x14ac:dyDescent="0.25"/>
    <row r="14972" ht="15" x14ac:dyDescent="0.25"/>
    <row r="14973" ht="15" x14ac:dyDescent="0.25"/>
    <row r="14974" ht="15" x14ac:dyDescent="0.25"/>
    <row r="14975" ht="15" x14ac:dyDescent="0.25"/>
    <row r="14976" ht="15" x14ac:dyDescent="0.25"/>
    <row r="14977" ht="15" x14ac:dyDescent="0.25"/>
    <row r="14978" ht="15" x14ac:dyDescent="0.25"/>
    <row r="14979" ht="15" x14ac:dyDescent="0.25"/>
    <row r="14980" ht="15" x14ac:dyDescent="0.25"/>
    <row r="14981" ht="15" x14ac:dyDescent="0.25"/>
    <row r="14982" ht="15" x14ac:dyDescent="0.25"/>
    <row r="14983" ht="15" x14ac:dyDescent="0.25"/>
    <row r="14984" ht="15" x14ac:dyDescent="0.25"/>
    <row r="14985" ht="15" x14ac:dyDescent="0.25"/>
    <row r="14986" ht="15" x14ac:dyDescent="0.25"/>
    <row r="14987" ht="15" x14ac:dyDescent="0.25"/>
    <row r="14988" ht="15" x14ac:dyDescent="0.25"/>
    <row r="14989" ht="15" x14ac:dyDescent="0.25"/>
    <row r="14990" ht="15" x14ac:dyDescent="0.25"/>
    <row r="14991" ht="15" x14ac:dyDescent="0.25"/>
    <row r="14992" ht="15" x14ac:dyDescent="0.25"/>
    <row r="14993" ht="15" x14ac:dyDescent="0.25"/>
    <row r="14994" ht="15" x14ac:dyDescent="0.25"/>
    <row r="14995" ht="15" x14ac:dyDescent="0.25"/>
    <row r="14996" ht="15" x14ac:dyDescent="0.25"/>
    <row r="14997" ht="15" x14ac:dyDescent="0.25"/>
    <row r="14998" ht="15" x14ac:dyDescent="0.25"/>
    <row r="14999" ht="15" x14ac:dyDescent="0.25"/>
    <row r="15000" ht="15" x14ac:dyDescent="0.25"/>
    <row r="15001" ht="15" x14ac:dyDescent="0.25"/>
    <row r="15002" ht="15" x14ac:dyDescent="0.25"/>
    <row r="15003" ht="15" x14ac:dyDescent="0.25"/>
    <row r="15004" ht="15" x14ac:dyDescent="0.25"/>
    <row r="15005" ht="15" x14ac:dyDescent="0.25"/>
    <row r="15006" ht="15" x14ac:dyDescent="0.25"/>
    <row r="15007" ht="15" x14ac:dyDescent="0.25"/>
    <row r="15008" ht="15" x14ac:dyDescent="0.25"/>
    <row r="15009" ht="15" x14ac:dyDescent="0.25"/>
    <row r="15010" ht="15" x14ac:dyDescent="0.25"/>
    <row r="15011" ht="15" x14ac:dyDescent="0.25"/>
    <row r="15012" ht="15" x14ac:dyDescent="0.25"/>
    <row r="15013" ht="15" x14ac:dyDescent="0.25"/>
    <row r="15014" ht="15" x14ac:dyDescent="0.25"/>
    <row r="15015" ht="15" x14ac:dyDescent="0.25"/>
    <row r="15016" ht="15" x14ac:dyDescent="0.25"/>
    <row r="15017" ht="15" x14ac:dyDescent="0.25"/>
    <row r="15018" ht="15" x14ac:dyDescent="0.25"/>
    <row r="15019" ht="15" x14ac:dyDescent="0.25"/>
    <row r="15020" ht="15" x14ac:dyDescent="0.25"/>
    <row r="15021" ht="15" x14ac:dyDescent="0.25"/>
    <row r="15022" ht="15" x14ac:dyDescent="0.25"/>
    <row r="15023" ht="15" x14ac:dyDescent="0.25"/>
    <row r="15024" ht="15" x14ac:dyDescent="0.25"/>
    <row r="15025" ht="15" x14ac:dyDescent="0.25"/>
    <row r="15026" ht="15" x14ac:dyDescent="0.25"/>
    <row r="15027" ht="15" x14ac:dyDescent="0.25"/>
    <row r="15028" ht="15" x14ac:dyDescent="0.25"/>
    <row r="15029" ht="15" x14ac:dyDescent="0.25"/>
    <row r="15030" ht="15" x14ac:dyDescent="0.25"/>
    <row r="15031" ht="15" x14ac:dyDescent="0.25"/>
    <row r="15032" ht="15" x14ac:dyDescent="0.25"/>
    <row r="15033" ht="15" x14ac:dyDescent="0.25"/>
    <row r="15034" ht="15" x14ac:dyDescent="0.25"/>
    <row r="15035" ht="15" x14ac:dyDescent="0.25"/>
    <row r="15036" ht="15" x14ac:dyDescent="0.25"/>
    <row r="15037" ht="15" x14ac:dyDescent="0.25"/>
    <row r="15038" ht="15" x14ac:dyDescent="0.25"/>
    <row r="15039" ht="15" x14ac:dyDescent="0.25"/>
    <row r="15040" ht="15" x14ac:dyDescent="0.25"/>
    <row r="15041" ht="15" x14ac:dyDescent="0.25"/>
    <row r="15042" ht="15" x14ac:dyDescent="0.25"/>
    <row r="15043" ht="15" x14ac:dyDescent="0.25"/>
    <row r="15044" ht="15" x14ac:dyDescent="0.25"/>
    <row r="15045" ht="15" x14ac:dyDescent="0.25"/>
    <row r="15046" ht="15" x14ac:dyDescent="0.25"/>
    <row r="15047" ht="15" x14ac:dyDescent="0.25"/>
    <row r="15048" ht="15" x14ac:dyDescent="0.25"/>
    <row r="15049" ht="15" x14ac:dyDescent="0.25"/>
    <row r="15050" ht="15" x14ac:dyDescent="0.25"/>
    <row r="15051" ht="15" x14ac:dyDescent="0.25"/>
    <row r="15052" ht="15" x14ac:dyDescent="0.25"/>
    <row r="15053" ht="15" x14ac:dyDescent="0.25"/>
    <row r="15054" ht="15" x14ac:dyDescent="0.25"/>
    <row r="15055" ht="15" x14ac:dyDescent="0.25"/>
    <row r="15056" ht="15" x14ac:dyDescent="0.25"/>
    <row r="15057" ht="15" x14ac:dyDescent="0.25"/>
    <row r="15058" ht="15" x14ac:dyDescent="0.25"/>
    <row r="15059" ht="15" x14ac:dyDescent="0.25"/>
    <row r="15060" ht="15" x14ac:dyDescent="0.25"/>
    <row r="15061" ht="15" x14ac:dyDescent="0.25"/>
    <row r="15062" ht="15" x14ac:dyDescent="0.25"/>
    <row r="15063" ht="15" x14ac:dyDescent="0.25"/>
    <row r="15064" ht="15" x14ac:dyDescent="0.25"/>
    <row r="15065" ht="15" x14ac:dyDescent="0.25"/>
    <row r="15066" ht="15" x14ac:dyDescent="0.25"/>
    <row r="15067" ht="15" x14ac:dyDescent="0.25"/>
    <row r="15068" ht="15" x14ac:dyDescent="0.25"/>
    <row r="15069" ht="15" x14ac:dyDescent="0.25"/>
    <row r="15070" ht="15" x14ac:dyDescent="0.25"/>
    <row r="15071" ht="15" x14ac:dyDescent="0.25"/>
    <row r="15072" ht="15" x14ac:dyDescent="0.25"/>
    <row r="15073" ht="15" x14ac:dyDescent="0.25"/>
    <row r="15074" ht="15" x14ac:dyDescent="0.25"/>
    <row r="15075" ht="15" x14ac:dyDescent="0.25"/>
    <row r="15076" ht="15" x14ac:dyDescent="0.25"/>
    <row r="15077" ht="15" x14ac:dyDescent="0.25"/>
    <row r="15078" ht="15" x14ac:dyDescent="0.25"/>
    <row r="15079" ht="15" x14ac:dyDescent="0.25"/>
    <row r="15080" ht="15" x14ac:dyDescent="0.25"/>
    <row r="15081" ht="15" x14ac:dyDescent="0.25"/>
    <row r="15082" ht="15" x14ac:dyDescent="0.25"/>
    <row r="15083" ht="15" x14ac:dyDescent="0.25"/>
    <row r="15084" ht="15" x14ac:dyDescent="0.25"/>
    <row r="15085" ht="15" x14ac:dyDescent="0.25"/>
    <row r="15086" ht="15" x14ac:dyDescent="0.25"/>
    <row r="15087" ht="15" x14ac:dyDescent="0.25"/>
    <row r="15088" ht="15" x14ac:dyDescent="0.25"/>
    <row r="15089" ht="15" x14ac:dyDescent="0.25"/>
    <row r="15090" ht="15" x14ac:dyDescent="0.25"/>
    <row r="15091" ht="15" x14ac:dyDescent="0.25"/>
    <row r="15092" ht="15" x14ac:dyDescent="0.25"/>
    <row r="15093" ht="15" x14ac:dyDescent="0.25"/>
    <row r="15094" ht="15" x14ac:dyDescent="0.25"/>
    <row r="15095" ht="15" x14ac:dyDescent="0.25"/>
    <row r="15096" ht="15" x14ac:dyDescent="0.25"/>
    <row r="15097" ht="15" x14ac:dyDescent="0.25"/>
    <row r="15098" ht="15" x14ac:dyDescent="0.25"/>
    <row r="15099" ht="15" x14ac:dyDescent="0.25"/>
    <row r="15100" ht="15" x14ac:dyDescent="0.25"/>
    <row r="15101" ht="15" x14ac:dyDescent="0.25"/>
    <row r="15102" ht="15" x14ac:dyDescent="0.25"/>
    <row r="15103" ht="15" x14ac:dyDescent="0.25"/>
    <row r="15104" ht="15" x14ac:dyDescent="0.25"/>
    <row r="15105" ht="15" x14ac:dyDescent="0.25"/>
    <row r="15106" ht="15" x14ac:dyDescent="0.25"/>
    <row r="15107" ht="15" x14ac:dyDescent="0.25"/>
    <row r="15108" ht="15" x14ac:dyDescent="0.25"/>
    <row r="15109" ht="15" x14ac:dyDescent="0.25"/>
    <row r="15110" ht="15" x14ac:dyDescent="0.25"/>
    <row r="15111" ht="15" x14ac:dyDescent="0.25"/>
    <row r="15112" ht="15" x14ac:dyDescent="0.25"/>
    <row r="15113" ht="15" x14ac:dyDescent="0.25"/>
    <row r="15114" ht="15" x14ac:dyDescent="0.25"/>
    <row r="15115" ht="15" x14ac:dyDescent="0.25"/>
    <row r="15116" ht="15" x14ac:dyDescent="0.25"/>
    <row r="15117" ht="15" x14ac:dyDescent="0.25"/>
    <row r="15118" ht="15" x14ac:dyDescent="0.25"/>
    <row r="15119" ht="15" x14ac:dyDescent="0.25"/>
    <row r="15120" ht="15" x14ac:dyDescent="0.25"/>
    <row r="15121" ht="15" x14ac:dyDescent="0.25"/>
    <row r="15122" ht="15" x14ac:dyDescent="0.25"/>
    <row r="15123" ht="15" x14ac:dyDescent="0.25"/>
    <row r="15124" ht="15" x14ac:dyDescent="0.25"/>
    <row r="15125" ht="15" x14ac:dyDescent="0.25"/>
    <row r="15126" ht="15" x14ac:dyDescent="0.25"/>
    <row r="15127" ht="15" x14ac:dyDescent="0.25"/>
    <row r="15128" ht="15" x14ac:dyDescent="0.25"/>
    <row r="15129" ht="15" x14ac:dyDescent="0.25"/>
    <row r="15130" ht="15" x14ac:dyDescent="0.25"/>
    <row r="15131" ht="15" x14ac:dyDescent="0.25"/>
    <row r="15132" ht="15" x14ac:dyDescent="0.25"/>
    <row r="15133" ht="15" x14ac:dyDescent="0.25"/>
    <row r="15134" ht="15" x14ac:dyDescent="0.25"/>
    <row r="15135" ht="15" x14ac:dyDescent="0.25"/>
    <row r="15136" ht="15" x14ac:dyDescent="0.25"/>
    <row r="15137" ht="15" x14ac:dyDescent="0.25"/>
    <row r="15138" ht="15" x14ac:dyDescent="0.25"/>
    <row r="15139" ht="15" x14ac:dyDescent="0.25"/>
    <row r="15140" ht="15" x14ac:dyDescent="0.25"/>
    <row r="15141" ht="15" x14ac:dyDescent="0.25"/>
    <row r="15142" ht="15" x14ac:dyDescent="0.25"/>
    <row r="15143" ht="15" x14ac:dyDescent="0.25"/>
    <row r="15144" ht="15" x14ac:dyDescent="0.25"/>
    <row r="15145" ht="15" x14ac:dyDescent="0.25"/>
    <row r="15146" ht="15" x14ac:dyDescent="0.25"/>
    <row r="15147" ht="15" x14ac:dyDescent="0.25"/>
    <row r="15148" ht="15" x14ac:dyDescent="0.25"/>
    <row r="15149" ht="15" x14ac:dyDescent="0.25"/>
    <row r="15150" ht="15" x14ac:dyDescent="0.25"/>
    <row r="15151" ht="15" x14ac:dyDescent="0.25"/>
    <row r="15152" ht="15" x14ac:dyDescent="0.25"/>
    <row r="15153" ht="15" x14ac:dyDescent="0.25"/>
    <row r="15154" ht="15" x14ac:dyDescent="0.25"/>
    <row r="15155" ht="15" x14ac:dyDescent="0.25"/>
    <row r="15156" ht="15" x14ac:dyDescent="0.25"/>
    <row r="15157" ht="15" x14ac:dyDescent="0.25"/>
    <row r="15158" ht="15" x14ac:dyDescent="0.25"/>
    <row r="15159" ht="15" x14ac:dyDescent="0.25"/>
    <row r="15160" ht="15" x14ac:dyDescent="0.25"/>
    <row r="15161" ht="15" x14ac:dyDescent="0.25"/>
    <row r="15162" ht="15" x14ac:dyDescent="0.25"/>
    <row r="15163" ht="15" x14ac:dyDescent="0.25"/>
    <row r="15164" ht="15" x14ac:dyDescent="0.25"/>
    <row r="15165" ht="15" x14ac:dyDescent="0.25"/>
    <row r="15166" ht="15" x14ac:dyDescent="0.25"/>
    <row r="15167" ht="15" x14ac:dyDescent="0.25"/>
    <row r="15168" ht="15" x14ac:dyDescent="0.25"/>
    <row r="15169" ht="15" x14ac:dyDescent="0.25"/>
    <row r="15170" ht="15" x14ac:dyDescent="0.25"/>
    <row r="15171" ht="15" x14ac:dyDescent="0.25"/>
    <row r="15172" ht="15" x14ac:dyDescent="0.25"/>
    <row r="15173" ht="15" x14ac:dyDescent="0.25"/>
    <row r="15174" ht="15" x14ac:dyDescent="0.25"/>
    <row r="15175" ht="15" x14ac:dyDescent="0.25"/>
    <row r="15176" ht="15" x14ac:dyDescent="0.25"/>
    <row r="15177" ht="15" x14ac:dyDescent="0.25"/>
    <row r="15178" ht="15" x14ac:dyDescent="0.25"/>
    <row r="15179" ht="15" x14ac:dyDescent="0.25"/>
    <row r="15180" ht="15" x14ac:dyDescent="0.25"/>
    <row r="15181" ht="15" x14ac:dyDescent="0.25"/>
    <row r="15182" ht="15" x14ac:dyDescent="0.25"/>
    <row r="15183" ht="15" x14ac:dyDescent="0.25"/>
    <row r="15184" ht="15" x14ac:dyDescent="0.25"/>
    <row r="15185" ht="15" x14ac:dyDescent="0.25"/>
    <row r="15186" ht="15" x14ac:dyDescent="0.25"/>
    <row r="15187" ht="15" x14ac:dyDescent="0.25"/>
    <row r="15188" ht="15" x14ac:dyDescent="0.25"/>
    <row r="15189" ht="15" x14ac:dyDescent="0.25"/>
    <row r="15190" ht="15" x14ac:dyDescent="0.25"/>
    <row r="15191" ht="15" x14ac:dyDescent="0.25"/>
    <row r="15192" ht="15" x14ac:dyDescent="0.25"/>
    <row r="15193" ht="15" x14ac:dyDescent="0.25"/>
    <row r="15194" ht="15" x14ac:dyDescent="0.25"/>
    <row r="15195" ht="15" x14ac:dyDescent="0.25"/>
    <row r="15196" ht="15" x14ac:dyDescent="0.25"/>
    <row r="15197" ht="15" x14ac:dyDescent="0.25"/>
    <row r="15198" ht="15" x14ac:dyDescent="0.25"/>
    <row r="15199" ht="15" x14ac:dyDescent="0.25"/>
    <row r="15200" ht="15" x14ac:dyDescent="0.25"/>
    <row r="15201" ht="15" x14ac:dyDescent="0.25"/>
    <row r="15202" ht="15" x14ac:dyDescent="0.25"/>
    <row r="15203" ht="15" x14ac:dyDescent="0.25"/>
    <row r="15204" ht="15" x14ac:dyDescent="0.25"/>
    <row r="15205" ht="15" x14ac:dyDescent="0.25"/>
    <row r="15206" ht="15" x14ac:dyDescent="0.25"/>
    <row r="15207" ht="15" x14ac:dyDescent="0.25"/>
    <row r="15208" ht="15" x14ac:dyDescent="0.25"/>
    <row r="15209" ht="15" x14ac:dyDescent="0.25"/>
    <row r="15210" ht="15" x14ac:dyDescent="0.25"/>
    <row r="15211" ht="15" x14ac:dyDescent="0.25"/>
    <row r="15212" ht="15" x14ac:dyDescent="0.25"/>
    <row r="15213" ht="15" x14ac:dyDescent="0.25"/>
    <row r="15214" ht="15" x14ac:dyDescent="0.25"/>
    <row r="15215" ht="15" x14ac:dyDescent="0.25"/>
    <row r="15216" ht="15" x14ac:dyDescent="0.25"/>
    <row r="15217" ht="15" x14ac:dyDescent="0.25"/>
    <row r="15218" ht="15" x14ac:dyDescent="0.25"/>
    <row r="15219" ht="15" x14ac:dyDescent="0.25"/>
    <row r="15220" ht="15" x14ac:dyDescent="0.25"/>
    <row r="15221" ht="15" x14ac:dyDescent="0.25"/>
    <row r="15222" ht="15" x14ac:dyDescent="0.25"/>
    <row r="15223" ht="15" x14ac:dyDescent="0.25"/>
    <row r="15224" ht="15" x14ac:dyDescent="0.25"/>
    <row r="15225" ht="15" x14ac:dyDescent="0.25"/>
    <row r="15226" ht="15" x14ac:dyDescent="0.25"/>
    <row r="15227" ht="15" x14ac:dyDescent="0.25"/>
    <row r="15228" ht="15" x14ac:dyDescent="0.25"/>
    <row r="15229" ht="15" x14ac:dyDescent="0.25"/>
    <row r="15230" ht="15" x14ac:dyDescent="0.25"/>
    <row r="15231" ht="15" x14ac:dyDescent="0.25"/>
    <row r="15232" ht="15" x14ac:dyDescent="0.25"/>
    <row r="15233" ht="15" x14ac:dyDescent="0.25"/>
    <row r="15234" ht="15" x14ac:dyDescent="0.25"/>
    <row r="15235" ht="15" x14ac:dyDescent="0.25"/>
    <row r="15236" ht="15" x14ac:dyDescent="0.25"/>
    <row r="15237" ht="15" x14ac:dyDescent="0.25"/>
    <row r="15238" ht="15" x14ac:dyDescent="0.25"/>
    <row r="15239" ht="15" x14ac:dyDescent="0.25"/>
    <row r="15240" ht="15" x14ac:dyDescent="0.25"/>
    <row r="15241" ht="15" x14ac:dyDescent="0.25"/>
    <row r="15242" ht="15" x14ac:dyDescent="0.25"/>
    <row r="15243" ht="15" x14ac:dyDescent="0.25"/>
    <row r="15244" ht="15" x14ac:dyDescent="0.25"/>
    <row r="15245" ht="15" x14ac:dyDescent="0.25"/>
    <row r="15246" ht="15" x14ac:dyDescent="0.25"/>
    <row r="15247" ht="15" x14ac:dyDescent="0.25"/>
    <row r="15248" ht="15" x14ac:dyDescent="0.25"/>
    <row r="15249" ht="15" x14ac:dyDescent="0.25"/>
    <row r="15250" ht="15" x14ac:dyDescent="0.25"/>
    <row r="15251" ht="15" x14ac:dyDescent="0.25"/>
    <row r="15252" ht="15" x14ac:dyDescent="0.25"/>
    <row r="15253" ht="15" x14ac:dyDescent="0.25"/>
    <row r="15254" ht="15" x14ac:dyDescent="0.25"/>
    <row r="15255" ht="15" x14ac:dyDescent="0.25"/>
    <row r="15256" ht="15" x14ac:dyDescent="0.25"/>
    <row r="15257" ht="15" x14ac:dyDescent="0.25"/>
    <row r="15258" ht="15" x14ac:dyDescent="0.25"/>
    <row r="15259" ht="15" x14ac:dyDescent="0.25"/>
    <row r="15260" ht="15" x14ac:dyDescent="0.25"/>
    <row r="15261" ht="15" x14ac:dyDescent="0.25"/>
    <row r="15262" ht="15" x14ac:dyDescent="0.25"/>
    <row r="15263" ht="15" x14ac:dyDescent="0.25"/>
    <row r="15264" ht="15" x14ac:dyDescent="0.25"/>
    <row r="15265" ht="15" x14ac:dyDescent="0.25"/>
    <row r="15266" ht="15" x14ac:dyDescent="0.25"/>
    <row r="15267" ht="15" x14ac:dyDescent="0.25"/>
    <row r="15268" ht="15" x14ac:dyDescent="0.25"/>
    <row r="15269" ht="15" x14ac:dyDescent="0.25"/>
    <row r="15270" ht="15" x14ac:dyDescent="0.25"/>
    <row r="15271" ht="15" x14ac:dyDescent="0.25"/>
    <row r="15272" ht="15" x14ac:dyDescent="0.25"/>
    <row r="15273" ht="15" x14ac:dyDescent="0.25"/>
    <row r="15274" ht="15" x14ac:dyDescent="0.25"/>
    <row r="15275" ht="15" x14ac:dyDescent="0.25"/>
    <row r="15276" ht="15" x14ac:dyDescent="0.25"/>
    <row r="15277" ht="15" x14ac:dyDescent="0.25"/>
    <row r="15278" ht="15" x14ac:dyDescent="0.25"/>
    <row r="15279" ht="15" x14ac:dyDescent="0.25"/>
    <row r="15280" ht="15" x14ac:dyDescent="0.25"/>
    <row r="15281" ht="15" x14ac:dyDescent="0.25"/>
    <row r="15282" ht="15" x14ac:dyDescent="0.25"/>
    <row r="15283" ht="15" x14ac:dyDescent="0.25"/>
    <row r="15284" ht="15" x14ac:dyDescent="0.25"/>
    <row r="15285" ht="15" x14ac:dyDescent="0.25"/>
    <row r="15286" ht="15" x14ac:dyDescent="0.25"/>
    <row r="15287" ht="15" x14ac:dyDescent="0.25"/>
    <row r="15288" ht="15" x14ac:dyDescent="0.25"/>
    <row r="15289" ht="15" x14ac:dyDescent="0.25"/>
    <row r="15290" ht="15" x14ac:dyDescent="0.25"/>
    <row r="15291" ht="15" x14ac:dyDescent="0.25"/>
    <row r="15292" ht="15" x14ac:dyDescent="0.25"/>
    <row r="15293" ht="15" x14ac:dyDescent="0.25"/>
    <row r="15294" ht="15" x14ac:dyDescent="0.25"/>
    <row r="15295" ht="15" x14ac:dyDescent="0.25"/>
    <row r="15296" ht="15" x14ac:dyDescent="0.25"/>
    <row r="15297" ht="15" x14ac:dyDescent="0.25"/>
    <row r="15298" ht="15" x14ac:dyDescent="0.25"/>
    <row r="15299" ht="15" x14ac:dyDescent="0.25"/>
    <row r="15300" ht="15" x14ac:dyDescent="0.25"/>
    <row r="15301" ht="15" x14ac:dyDescent="0.25"/>
    <row r="15302" ht="15" x14ac:dyDescent="0.25"/>
    <row r="15303" ht="15" x14ac:dyDescent="0.25"/>
    <row r="15304" ht="15" x14ac:dyDescent="0.25"/>
    <row r="15305" ht="15" x14ac:dyDescent="0.25"/>
    <row r="15306" ht="15" x14ac:dyDescent="0.25"/>
    <row r="15307" ht="15" x14ac:dyDescent="0.25"/>
    <row r="15308" ht="15" x14ac:dyDescent="0.25"/>
    <row r="15309" ht="15" x14ac:dyDescent="0.25"/>
    <row r="15310" ht="15" x14ac:dyDescent="0.25"/>
    <row r="15311" ht="15" x14ac:dyDescent="0.25"/>
    <row r="15312" ht="15" x14ac:dyDescent="0.25"/>
    <row r="15313" ht="15" x14ac:dyDescent="0.25"/>
    <row r="15314" ht="15" x14ac:dyDescent="0.25"/>
    <row r="15315" ht="15" x14ac:dyDescent="0.25"/>
    <row r="15316" ht="15" x14ac:dyDescent="0.25"/>
    <row r="15317" ht="15" x14ac:dyDescent="0.25"/>
    <row r="15318" ht="15" x14ac:dyDescent="0.25"/>
    <row r="15319" ht="15" x14ac:dyDescent="0.25"/>
    <row r="15320" ht="15" x14ac:dyDescent="0.25"/>
    <row r="15321" ht="15" x14ac:dyDescent="0.25"/>
    <row r="15322" ht="15" x14ac:dyDescent="0.25"/>
    <row r="15323" ht="15" x14ac:dyDescent="0.25"/>
    <row r="15324" ht="15" x14ac:dyDescent="0.25"/>
    <row r="15325" ht="15" x14ac:dyDescent="0.25"/>
    <row r="15326" ht="15" x14ac:dyDescent="0.25"/>
    <row r="15327" ht="15" x14ac:dyDescent="0.25"/>
    <row r="15328" ht="15" x14ac:dyDescent="0.25"/>
    <row r="15329" ht="15" x14ac:dyDescent="0.25"/>
    <row r="15330" ht="15" x14ac:dyDescent="0.25"/>
    <row r="15331" ht="15" x14ac:dyDescent="0.25"/>
    <row r="15332" ht="15" x14ac:dyDescent="0.25"/>
    <row r="15333" ht="15" x14ac:dyDescent="0.25"/>
    <row r="15334" ht="15" x14ac:dyDescent="0.25"/>
    <row r="15335" ht="15" x14ac:dyDescent="0.25"/>
    <row r="15336" ht="15" x14ac:dyDescent="0.25"/>
    <row r="15337" ht="15" x14ac:dyDescent="0.25"/>
    <row r="15338" ht="15" x14ac:dyDescent="0.25"/>
    <row r="15339" ht="15" x14ac:dyDescent="0.25"/>
    <row r="15340" ht="15" x14ac:dyDescent="0.25"/>
    <row r="15341" ht="15" x14ac:dyDescent="0.25"/>
    <row r="15342" ht="15" x14ac:dyDescent="0.25"/>
    <row r="15343" ht="15" x14ac:dyDescent="0.25"/>
    <row r="15344" ht="15" x14ac:dyDescent="0.25"/>
    <row r="15345" ht="15" x14ac:dyDescent="0.25"/>
    <row r="15346" ht="15" x14ac:dyDescent="0.25"/>
    <row r="15347" ht="15" x14ac:dyDescent="0.25"/>
    <row r="15348" ht="15" x14ac:dyDescent="0.25"/>
    <row r="15349" ht="15" x14ac:dyDescent="0.25"/>
    <row r="15350" ht="15" x14ac:dyDescent="0.25"/>
    <row r="15351" ht="15" x14ac:dyDescent="0.25"/>
    <row r="15352" ht="15" x14ac:dyDescent="0.25"/>
    <row r="15353" ht="15" x14ac:dyDescent="0.25"/>
    <row r="15354" ht="15" x14ac:dyDescent="0.25"/>
    <row r="15355" ht="15" x14ac:dyDescent="0.25"/>
    <row r="15356" ht="15" x14ac:dyDescent="0.25"/>
    <row r="15357" ht="15" x14ac:dyDescent="0.25"/>
    <row r="15358" ht="15" x14ac:dyDescent="0.25"/>
    <row r="15359" ht="15" x14ac:dyDescent="0.25"/>
    <row r="15360" ht="15" x14ac:dyDescent="0.25"/>
    <row r="15361" ht="15" x14ac:dyDescent="0.25"/>
    <row r="15362" ht="15" x14ac:dyDescent="0.25"/>
    <row r="15363" ht="15" x14ac:dyDescent="0.25"/>
    <row r="15364" ht="15" x14ac:dyDescent="0.25"/>
    <row r="15365" ht="15" x14ac:dyDescent="0.25"/>
    <row r="15366" ht="15" x14ac:dyDescent="0.25"/>
    <row r="15367" ht="15" x14ac:dyDescent="0.25"/>
    <row r="15368" ht="15" x14ac:dyDescent="0.25"/>
    <row r="15369" ht="15" x14ac:dyDescent="0.25"/>
    <row r="15370" ht="15" x14ac:dyDescent="0.25"/>
    <row r="15371" ht="15" x14ac:dyDescent="0.25"/>
    <row r="15372" ht="15" x14ac:dyDescent="0.25"/>
    <row r="15373" ht="15" x14ac:dyDescent="0.25"/>
    <row r="15374" ht="15" x14ac:dyDescent="0.25"/>
    <row r="15375" ht="15" x14ac:dyDescent="0.25"/>
    <row r="15376" ht="15" x14ac:dyDescent="0.25"/>
    <row r="15377" ht="15" x14ac:dyDescent="0.25"/>
    <row r="15378" ht="15" x14ac:dyDescent="0.25"/>
    <row r="15379" ht="15" x14ac:dyDescent="0.25"/>
    <row r="15380" ht="15" x14ac:dyDescent="0.25"/>
    <row r="15381" ht="15" x14ac:dyDescent="0.25"/>
    <row r="15382" ht="15" x14ac:dyDescent="0.25"/>
    <row r="15383" ht="15" x14ac:dyDescent="0.25"/>
    <row r="15384" ht="15" x14ac:dyDescent="0.25"/>
    <row r="15385" ht="15" x14ac:dyDescent="0.25"/>
    <row r="15386" ht="15" x14ac:dyDescent="0.25"/>
    <row r="15387" ht="15" x14ac:dyDescent="0.25"/>
    <row r="15388" ht="15" x14ac:dyDescent="0.25"/>
    <row r="15389" ht="15" x14ac:dyDescent="0.25"/>
    <row r="15390" ht="15" x14ac:dyDescent="0.25"/>
    <row r="15391" ht="15" x14ac:dyDescent="0.25"/>
    <row r="15392" ht="15" x14ac:dyDescent="0.25"/>
    <row r="15393" ht="15" x14ac:dyDescent="0.25"/>
    <row r="15394" ht="15" x14ac:dyDescent="0.25"/>
    <row r="15395" ht="15" x14ac:dyDescent="0.25"/>
    <row r="15396" ht="15" x14ac:dyDescent="0.25"/>
    <row r="15397" ht="15" x14ac:dyDescent="0.25"/>
    <row r="15398" ht="15" x14ac:dyDescent="0.25"/>
    <row r="15399" ht="15" x14ac:dyDescent="0.25"/>
    <row r="15400" ht="15" x14ac:dyDescent="0.25"/>
    <row r="15401" ht="15" x14ac:dyDescent="0.25"/>
    <row r="15402" ht="15" x14ac:dyDescent="0.25"/>
    <row r="15403" ht="15" x14ac:dyDescent="0.25"/>
    <row r="15404" ht="15" x14ac:dyDescent="0.25"/>
    <row r="15405" ht="15" x14ac:dyDescent="0.25"/>
    <row r="15406" ht="15" x14ac:dyDescent="0.25"/>
    <row r="15407" ht="15" x14ac:dyDescent="0.25"/>
    <row r="15408" ht="15" x14ac:dyDescent="0.25"/>
    <row r="15409" ht="15" x14ac:dyDescent="0.25"/>
    <row r="15410" ht="15" x14ac:dyDescent="0.25"/>
    <row r="15411" ht="15" x14ac:dyDescent="0.25"/>
    <row r="15412" ht="15" x14ac:dyDescent="0.25"/>
    <row r="15413" ht="15" x14ac:dyDescent="0.25"/>
    <row r="15414" ht="15" x14ac:dyDescent="0.25"/>
    <row r="15415" ht="15" x14ac:dyDescent="0.25"/>
    <row r="15416" ht="15" x14ac:dyDescent="0.25"/>
    <row r="15417" ht="15" x14ac:dyDescent="0.25"/>
    <row r="15418" ht="15" x14ac:dyDescent="0.25"/>
    <row r="15419" ht="15" x14ac:dyDescent="0.25"/>
    <row r="15420" ht="15" x14ac:dyDescent="0.25"/>
    <row r="15421" ht="15" x14ac:dyDescent="0.25"/>
    <row r="15422" ht="15" x14ac:dyDescent="0.25"/>
    <row r="15423" ht="15" x14ac:dyDescent="0.25"/>
    <row r="15424" ht="15" x14ac:dyDescent="0.25"/>
    <row r="15425" ht="15" x14ac:dyDescent="0.25"/>
    <row r="15426" ht="15" x14ac:dyDescent="0.25"/>
    <row r="15427" ht="15" x14ac:dyDescent="0.25"/>
    <row r="15428" ht="15" x14ac:dyDescent="0.25"/>
    <row r="15429" ht="15" x14ac:dyDescent="0.25"/>
    <row r="15430" ht="15" x14ac:dyDescent="0.25"/>
    <row r="15431" ht="15" x14ac:dyDescent="0.25"/>
    <row r="15432" ht="15" x14ac:dyDescent="0.25"/>
    <row r="15433" ht="15" x14ac:dyDescent="0.25"/>
    <row r="15434" ht="15" x14ac:dyDescent="0.25"/>
    <row r="15435" ht="15" x14ac:dyDescent="0.25"/>
    <row r="15436" ht="15" x14ac:dyDescent="0.25"/>
    <row r="15437" ht="15" x14ac:dyDescent="0.25"/>
    <row r="15438" ht="15" x14ac:dyDescent="0.25"/>
    <row r="15439" ht="15" x14ac:dyDescent="0.25"/>
    <row r="15440" ht="15" x14ac:dyDescent="0.25"/>
    <row r="15441" ht="15" x14ac:dyDescent="0.25"/>
    <row r="15442" ht="15" x14ac:dyDescent="0.25"/>
    <row r="15443" ht="15" x14ac:dyDescent="0.25"/>
    <row r="15444" ht="15" x14ac:dyDescent="0.25"/>
    <row r="15445" ht="15" x14ac:dyDescent="0.25"/>
    <row r="15446" ht="15" x14ac:dyDescent="0.25"/>
    <row r="15447" ht="15" x14ac:dyDescent="0.25"/>
    <row r="15448" ht="15" x14ac:dyDescent="0.25"/>
    <row r="15449" ht="15" x14ac:dyDescent="0.25"/>
    <row r="15450" ht="15" x14ac:dyDescent="0.25"/>
    <row r="15451" ht="15" x14ac:dyDescent="0.25"/>
    <row r="15452" ht="15" x14ac:dyDescent="0.25"/>
    <row r="15453" ht="15" x14ac:dyDescent="0.25"/>
    <row r="15454" ht="15" x14ac:dyDescent="0.25"/>
    <row r="15455" ht="15" x14ac:dyDescent="0.25"/>
    <row r="15456" ht="15" x14ac:dyDescent="0.25"/>
    <row r="15457" ht="15" x14ac:dyDescent="0.25"/>
    <row r="15458" ht="15" x14ac:dyDescent="0.25"/>
    <row r="15459" ht="15" x14ac:dyDescent="0.25"/>
    <row r="15460" ht="15" x14ac:dyDescent="0.25"/>
    <row r="15461" ht="15" x14ac:dyDescent="0.25"/>
    <row r="15462" ht="15" x14ac:dyDescent="0.25"/>
    <row r="15463" ht="15" x14ac:dyDescent="0.25"/>
    <row r="15464" ht="15" x14ac:dyDescent="0.25"/>
    <row r="15465" ht="15" x14ac:dyDescent="0.25"/>
    <row r="15466" ht="15" x14ac:dyDescent="0.25"/>
    <row r="15467" ht="15" x14ac:dyDescent="0.25"/>
    <row r="15468" ht="15" x14ac:dyDescent="0.25"/>
    <row r="15469" ht="15" x14ac:dyDescent="0.25"/>
    <row r="15470" ht="15" x14ac:dyDescent="0.25"/>
    <row r="15471" ht="15" x14ac:dyDescent="0.25"/>
    <row r="15472" ht="15" x14ac:dyDescent="0.25"/>
    <row r="15473" ht="15" x14ac:dyDescent="0.25"/>
    <row r="15474" ht="15" x14ac:dyDescent="0.25"/>
    <row r="15475" ht="15" x14ac:dyDescent="0.25"/>
    <row r="15476" ht="15" x14ac:dyDescent="0.25"/>
    <row r="15477" ht="15" x14ac:dyDescent="0.25"/>
    <row r="15478" ht="15" x14ac:dyDescent="0.25"/>
    <row r="15479" ht="15" x14ac:dyDescent="0.25"/>
    <row r="15480" ht="15" x14ac:dyDescent="0.25"/>
    <row r="15481" ht="15" x14ac:dyDescent="0.25"/>
    <row r="15482" ht="15" x14ac:dyDescent="0.25"/>
    <row r="15483" ht="15" x14ac:dyDescent="0.25"/>
    <row r="15484" ht="15" x14ac:dyDescent="0.25"/>
    <row r="15485" ht="15" x14ac:dyDescent="0.25"/>
    <row r="15486" ht="15" x14ac:dyDescent="0.25"/>
    <row r="15487" ht="15" x14ac:dyDescent="0.25"/>
    <row r="15488" ht="15" x14ac:dyDescent="0.25"/>
    <row r="15489" ht="15" x14ac:dyDescent="0.25"/>
    <row r="15490" ht="15" x14ac:dyDescent="0.25"/>
    <row r="15491" ht="15" x14ac:dyDescent="0.25"/>
    <row r="15492" ht="15" x14ac:dyDescent="0.25"/>
    <row r="15493" ht="15" x14ac:dyDescent="0.25"/>
    <row r="15494" ht="15" x14ac:dyDescent="0.25"/>
    <row r="15495" ht="15" x14ac:dyDescent="0.25"/>
    <row r="15496" ht="15" x14ac:dyDescent="0.25"/>
    <row r="15497" ht="15" x14ac:dyDescent="0.25"/>
    <row r="15498" ht="15" x14ac:dyDescent="0.25"/>
    <row r="15499" ht="15" x14ac:dyDescent="0.25"/>
    <row r="15500" ht="15" x14ac:dyDescent="0.25"/>
    <row r="15501" ht="15" x14ac:dyDescent="0.25"/>
    <row r="15502" ht="15" x14ac:dyDescent="0.25"/>
    <row r="15503" ht="15" x14ac:dyDescent="0.25"/>
    <row r="15504" ht="15" x14ac:dyDescent="0.25"/>
    <row r="15505" ht="15" x14ac:dyDescent="0.25"/>
    <row r="15506" ht="15" x14ac:dyDescent="0.25"/>
    <row r="15507" ht="15" x14ac:dyDescent="0.25"/>
    <row r="15508" ht="15" x14ac:dyDescent="0.25"/>
    <row r="15509" ht="15" x14ac:dyDescent="0.25"/>
    <row r="15510" ht="15" x14ac:dyDescent="0.25"/>
    <row r="15511" ht="15" x14ac:dyDescent="0.25"/>
    <row r="15512" ht="15" x14ac:dyDescent="0.25"/>
    <row r="15513" ht="15" x14ac:dyDescent="0.25"/>
    <row r="15514" ht="15" x14ac:dyDescent="0.25"/>
    <row r="15515" ht="15" x14ac:dyDescent="0.25"/>
    <row r="15516" ht="15" x14ac:dyDescent="0.25"/>
    <row r="15517" ht="15" x14ac:dyDescent="0.25"/>
    <row r="15518" ht="15" x14ac:dyDescent="0.25"/>
    <row r="15519" ht="15" x14ac:dyDescent="0.25"/>
    <row r="15520" ht="15" x14ac:dyDescent="0.25"/>
    <row r="15521" ht="15" x14ac:dyDescent="0.25"/>
    <row r="15522" ht="15" x14ac:dyDescent="0.25"/>
    <row r="15523" ht="15" x14ac:dyDescent="0.25"/>
    <row r="15524" ht="15" x14ac:dyDescent="0.25"/>
    <row r="15525" ht="15" x14ac:dyDescent="0.25"/>
    <row r="15526" ht="15" x14ac:dyDescent="0.25"/>
    <row r="15527" ht="15" x14ac:dyDescent="0.25"/>
    <row r="15528" ht="15" x14ac:dyDescent="0.25"/>
    <row r="15529" ht="15" x14ac:dyDescent="0.25"/>
    <row r="15530" ht="15" x14ac:dyDescent="0.25"/>
    <row r="15531" ht="15" x14ac:dyDescent="0.25"/>
    <row r="15532" ht="15" x14ac:dyDescent="0.25"/>
    <row r="15533" ht="15" x14ac:dyDescent="0.25"/>
    <row r="15534" ht="15" x14ac:dyDescent="0.25"/>
    <row r="15535" ht="15" x14ac:dyDescent="0.25"/>
    <row r="15536" ht="15" x14ac:dyDescent="0.25"/>
    <row r="15537" ht="15" x14ac:dyDescent="0.25"/>
    <row r="15538" ht="15" x14ac:dyDescent="0.25"/>
    <row r="15539" ht="15" x14ac:dyDescent="0.25"/>
    <row r="15540" ht="15" x14ac:dyDescent="0.25"/>
    <row r="15541" ht="15" x14ac:dyDescent="0.25"/>
    <row r="15542" ht="15" x14ac:dyDescent="0.25"/>
    <row r="15543" ht="15" x14ac:dyDescent="0.25"/>
    <row r="15544" ht="15" x14ac:dyDescent="0.25"/>
    <row r="15545" ht="15" x14ac:dyDescent="0.25"/>
    <row r="15546" ht="15" x14ac:dyDescent="0.25"/>
    <row r="15547" ht="15" x14ac:dyDescent="0.25"/>
    <row r="15548" ht="15" x14ac:dyDescent="0.25"/>
    <row r="15549" ht="15" x14ac:dyDescent="0.25"/>
    <row r="15550" ht="15" x14ac:dyDescent="0.25"/>
    <row r="15551" ht="15" x14ac:dyDescent="0.25"/>
    <row r="15552" ht="15" x14ac:dyDescent="0.25"/>
    <row r="15553" ht="15" x14ac:dyDescent="0.25"/>
    <row r="15554" ht="15" x14ac:dyDescent="0.25"/>
    <row r="15555" ht="15" x14ac:dyDescent="0.25"/>
    <row r="15556" ht="15" x14ac:dyDescent="0.25"/>
    <row r="15557" ht="15" x14ac:dyDescent="0.25"/>
    <row r="15558" ht="15" x14ac:dyDescent="0.25"/>
    <row r="15559" ht="15" x14ac:dyDescent="0.25"/>
    <row r="15560" ht="15" x14ac:dyDescent="0.25"/>
    <row r="15561" ht="15" x14ac:dyDescent="0.25"/>
    <row r="15562" ht="15" x14ac:dyDescent="0.25"/>
    <row r="15563" ht="15" x14ac:dyDescent="0.25"/>
    <row r="15564" ht="15" x14ac:dyDescent="0.25"/>
    <row r="15565" ht="15" x14ac:dyDescent="0.25"/>
    <row r="15566" ht="15" x14ac:dyDescent="0.25"/>
    <row r="15567" ht="15" x14ac:dyDescent="0.25"/>
    <row r="15568" ht="15" x14ac:dyDescent="0.25"/>
    <row r="15569" ht="15" x14ac:dyDescent="0.25"/>
    <row r="15570" ht="15" x14ac:dyDescent="0.25"/>
    <row r="15571" ht="15" x14ac:dyDescent="0.25"/>
    <row r="15572" ht="15" x14ac:dyDescent="0.25"/>
    <row r="15573" ht="15" x14ac:dyDescent="0.25"/>
    <row r="15574" ht="15" x14ac:dyDescent="0.25"/>
    <row r="15575" ht="15" x14ac:dyDescent="0.25"/>
    <row r="15576" ht="15" x14ac:dyDescent="0.25"/>
    <row r="15577" ht="15" x14ac:dyDescent="0.25"/>
    <row r="15578" ht="15" x14ac:dyDescent="0.25"/>
    <row r="15579" ht="15" x14ac:dyDescent="0.25"/>
    <row r="15580" ht="15" x14ac:dyDescent="0.25"/>
    <row r="15581" ht="15" x14ac:dyDescent="0.25"/>
    <row r="15582" ht="15" x14ac:dyDescent="0.25"/>
    <row r="15583" ht="15" x14ac:dyDescent="0.25"/>
    <row r="15584" ht="15" x14ac:dyDescent="0.25"/>
    <row r="15585" ht="15" x14ac:dyDescent="0.25"/>
    <row r="15586" ht="15" x14ac:dyDescent="0.25"/>
    <row r="15587" ht="15" x14ac:dyDescent="0.25"/>
    <row r="15588" ht="15" x14ac:dyDescent="0.25"/>
    <row r="15589" ht="15" x14ac:dyDescent="0.25"/>
    <row r="15590" ht="15" x14ac:dyDescent="0.25"/>
    <row r="15591" ht="15" x14ac:dyDescent="0.25"/>
    <row r="15592" ht="15" x14ac:dyDescent="0.25"/>
    <row r="15593" ht="15" x14ac:dyDescent="0.25"/>
    <row r="15594" ht="15" x14ac:dyDescent="0.25"/>
    <row r="15595" ht="15" x14ac:dyDescent="0.25"/>
    <row r="15596" ht="15" x14ac:dyDescent="0.25"/>
    <row r="15597" ht="15" x14ac:dyDescent="0.25"/>
    <row r="15598" ht="15" x14ac:dyDescent="0.25"/>
    <row r="15599" ht="15" x14ac:dyDescent="0.25"/>
    <row r="15600" ht="15" x14ac:dyDescent="0.25"/>
    <row r="15601" ht="15" x14ac:dyDescent="0.25"/>
    <row r="15602" ht="15" x14ac:dyDescent="0.25"/>
    <row r="15603" ht="15" x14ac:dyDescent="0.25"/>
    <row r="15604" ht="15" x14ac:dyDescent="0.25"/>
    <row r="15605" ht="15" x14ac:dyDescent="0.25"/>
    <row r="15606" ht="15" x14ac:dyDescent="0.25"/>
    <row r="15607" ht="15" x14ac:dyDescent="0.25"/>
    <row r="15608" ht="15" x14ac:dyDescent="0.25"/>
    <row r="15609" ht="15" x14ac:dyDescent="0.25"/>
    <row r="15610" ht="15" x14ac:dyDescent="0.25"/>
    <row r="15611" ht="15" x14ac:dyDescent="0.25"/>
    <row r="15612" ht="15" x14ac:dyDescent="0.25"/>
    <row r="15613" ht="15" x14ac:dyDescent="0.25"/>
    <row r="15614" ht="15" x14ac:dyDescent="0.25"/>
    <row r="15615" ht="15" x14ac:dyDescent="0.25"/>
    <row r="15616" ht="15" x14ac:dyDescent="0.25"/>
    <row r="15617" ht="15" x14ac:dyDescent="0.25"/>
    <row r="15618" ht="15" x14ac:dyDescent="0.25"/>
    <row r="15619" ht="15" x14ac:dyDescent="0.25"/>
    <row r="15620" ht="15" x14ac:dyDescent="0.25"/>
    <row r="15621" ht="15" x14ac:dyDescent="0.25"/>
    <row r="15622" ht="15" x14ac:dyDescent="0.25"/>
    <row r="15623" ht="15" x14ac:dyDescent="0.25"/>
    <row r="15624" ht="15" x14ac:dyDescent="0.25"/>
    <row r="15625" ht="15" x14ac:dyDescent="0.25"/>
    <row r="15626" ht="15" x14ac:dyDescent="0.25"/>
    <row r="15627" ht="15" x14ac:dyDescent="0.25"/>
    <row r="15628" ht="15" x14ac:dyDescent="0.25"/>
    <row r="15629" ht="15" x14ac:dyDescent="0.25"/>
    <row r="15630" ht="15" x14ac:dyDescent="0.25"/>
    <row r="15631" ht="15" x14ac:dyDescent="0.25"/>
    <row r="15632" ht="15" x14ac:dyDescent="0.25"/>
    <row r="15633" ht="15" x14ac:dyDescent="0.25"/>
    <row r="15634" ht="15" x14ac:dyDescent="0.25"/>
    <row r="15635" ht="15" x14ac:dyDescent="0.25"/>
    <row r="15636" ht="15" x14ac:dyDescent="0.25"/>
    <row r="15637" ht="15" x14ac:dyDescent="0.25"/>
    <row r="15638" ht="15" x14ac:dyDescent="0.25"/>
    <row r="15639" ht="15" x14ac:dyDescent="0.25"/>
    <row r="15640" ht="15" x14ac:dyDescent="0.25"/>
    <row r="15641" ht="15" x14ac:dyDescent="0.25"/>
    <row r="15642" ht="15" x14ac:dyDescent="0.25"/>
    <row r="15643" ht="15" x14ac:dyDescent="0.25"/>
    <row r="15644" ht="15" x14ac:dyDescent="0.25"/>
    <row r="15645" ht="15" x14ac:dyDescent="0.25"/>
    <row r="15646" ht="15" x14ac:dyDescent="0.25"/>
    <row r="15647" ht="15" x14ac:dyDescent="0.25"/>
    <row r="15648" ht="15" x14ac:dyDescent="0.25"/>
    <row r="15649" ht="15" x14ac:dyDescent="0.25"/>
    <row r="15650" ht="15" x14ac:dyDescent="0.25"/>
    <row r="15651" ht="15" x14ac:dyDescent="0.25"/>
    <row r="15652" ht="15" x14ac:dyDescent="0.25"/>
    <row r="15653" ht="15" x14ac:dyDescent="0.25"/>
    <row r="15654" ht="15" x14ac:dyDescent="0.25"/>
    <row r="15655" ht="15" x14ac:dyDescent="0.25"/>
    <row r="15656" ht="15" x14ac:dyDescent="0.25"/>
    <row r="15657" ht="15" x14ac:dyDescent="0.25"/>
    <row r="15658" ht="15" x14ac:dyDescent="0.25"/>
    <row r="15659" ht="15" x14ac:dyDescent="0.25"/>
    <row r="15660" ht="15" x14ac:dyDescent="0.25"/>
    <row r="15661" ht="15" x14ac:dyDescent="0.25"/>
    <row r="15662" ht="15" x14ac:dyDescent="0.25"/>
    <row r="15663" ht="15" x14ac:dyDescent="0.25"/>
    <row r="15664" ht="15" x14ac:dyDescent="0.25"/>
    <row r="15665" ht="15" x14ac:dyDescent="0.25"/>
    <row r="15666" ht="15" x14ac:dyDescent="0.25"/>
    <row r="15667" ht="15" x14ac:dyDescent="0.25"/>
    <row r="15668" ht="15" x14ac:dyDescent="0.25"/>
    <row r="15669" ht="15" x14ac:dyDescent="0.25"/>
    <row r="15670" ht="15" x14ac:dyDescent="0.25"/>
    <row r="15671" ht="15" x14ac:dyDescent="0.25"/>
    <row r="15672" ht="15" x14ac:dyDescent="0.25"/>
    <row r="15673" ht="15" x14ac:dyDescent="0.25"/>
    <row r="15674" ht="15" x14ac:dyDescent="0.25"/>
    <row r="15675" ht="15" x14ac:dyDescent="0.25"/>
    <row r="15676" ht="15" x14ac:dyDescent="0.25"/>
    <row r="15677" ht="15" x14ac:dyDescent="0.25"/>
    <row r="15678" ht="15" x14ac:dyDescent="0.25"/>
    <row r="15679" ht="15" x14ac:dyDescent="0.25"/>
    <row r="15680" ht="15" x14ac:dyDescent="0.25"/>
    <row r="15681" ht="15" x14ac:dyDescent="0.25"/>
    <row r="15682" ht="15" x14ac:dyDescent="0.25"/>
    <row r="15683" ht="15" x14ac:dyDescent="0.25"/>
    <row r="15684" ht="15" x14ac:dyDescent="0.25"/>
    <row r="15685" ht="15" x14ac:dyDescent="0.25"/>
    <row r="15686" ht="15" x14ac:dyDescent="0.25"/>
    <row r="15687" ht="15" x14ac:dyDescent="0.25"/>
    <row r="15688" ht="15" x14ac:dyDescent="0.25"/>
    <row r="15689" ht="15" x14ac:dyDescent="0.25"/>
    <row r="15690" ht="15" x14ac:dyDescent="0.25"/>
    <row r="15691" ht="15" x14ac:dyDescent="0.25"/>
    <row r="15692" ht="15" x14ac:dyDescent="0.25"/>
    <row r="15693" ht="15" x14ac:dyDescent="0.25"/>
    <row r="15694" ht="15" x14ac:dyDescent="0.25"/>
    <row r="15695" ht="15" x14ac:dyDescent="0.25"/>
    <row r="15696" ht="15" x14ac:dyDescent="0.25"/>
    <row r="15697" ht="15" x14ac:dyDescent="0.25"/>
    <row r="15698" ht="15" x14ac:dyDescent="0.25"/>
    <row r="15699" ht="15" x14ac:dyDescent="0.25"/>
    <row r="15700" ht="15" x14ac:dyDescent="0.25"/>
    <row r="15701" ht="15" x14ac:dyDescent="0.25"/>
    <row r="15702" ht="15" x14ac:dyDescent="0.25"/>
    <row r="15703" ht="15" x14ac:dyDescent="0.25"/>
    <row r="15704" ht="15" x14ac:dyDescent="0.25"/>
    <row r="15705" ht="15" x14ac:dyDescent="0.25"/>
    <row r="15706" ht="15" x14ac:dyDescent="0.25"/>
    <row r="15707" ht="15" x14ac:dyDescent="0.25"/>
    <row r="15708" ht="15" x14ac:dyDescent="0.25"/>
    <row r="15709" ht="15" x14ac:dyDescent="0.25"/>
    <row r="15710" ht="15" x14ac:dyDescent="0.25"/>
    <row r="15711" ht="15" x14ac:dyDescent="0.25"/>
    <row r="15712" ht="15" x14ac:dyDescent="0.25"/>
    <row r="15713" ht="15" x14ac:dyDescent="0.25"/>
    <row r="15714" ht="15" x14ac:dyDescent="0.25"/>
    <row r="15715" ht="15" x14ac:dyDescent="0.25"/>
    <row r="15716" ht="15" x14ac:dyDescent="0.25"/>
    <row r="15717" ht="15" x14ac:dyDescent="0.25"/>
    <row r="15718" ht="15" x14ac:dyDescent="0.25"/>
    <row r="15719" ht="15" x14ac:dyDescent="0.25"/>
    <row r="15720" ht="15" x14ac:dyDescent="0.25"/>
    <row r="15721" ht="15" x14ac:dyDescent="0.25"/>
    <row r="15722" ht="15" x14ac:dyDescent="0.25"/>
    <row r="15723" ht="15" x14ac:dyDescent="0.25"/>
    <row r="15724" ht="15" x14ac:dyDescent="0.25"/>
    <row r="15725" ht="15" x14ac:dyDescent="0.25"/>
    <row r="15726" ht="15" x14ac:dyDescent="0.25"/>
    <row r="15727" ht="15" x14ac:dyDescent="0.25"/>
    <row r="15728" ht="15" x14ac:dyDescent="0.25"/>
    <row r="15729" ht="15" x14ac:dyDescent="0.25"/>
    <row r="15730" ht="15" x14ac:dyDescent="0.25"/>
    <row r="15731" ht="15" x14ac:dyDescent="0.25"/>
    <row r="15732" ht="15" x14ac:dyDescent="0.25"/>
    <row r="15733" ht="15" x14ac:dyDescent="0.25"/>
    <row r="15734" ht="15" x14ac:dyDescent="0.25"/>
    <row r="15735" ht="15" x14ac:dyDescent="0.25"/>
    <row r="15736" ht="15" x14ac:dyDescent="0.25"/>
    <row r="15737" ht="15" x14ac:dyDescent="0.25"/>
    <row r="15738" ht="15" x14ac:dyDescent="0.25"/>
    <row r="15739" ht="15" x14ac:dyDescent="0.25"/>
    <row r="15740" ht="15" x14ac:dyDescent="0.25"/>
    <row r="15741" ht="15" x14ac:dyDescent="0.25"/>
    <row r="15742" ht="15" x14ac:dyDescent="0.25"/>
    <row r="15743" ht="15" x14ac:dyDescent="0.25"/>
    <row r="15744" ht="15" x14ac:dyDescent="0.25"/>
    <row r="15745" ht="15" x14ac:dyDescent="0.25"/>
    <row r="15746" ht="15" x14ac:dyDescent="0.25"/>
    <row r="15747" ht="15" x14ac:dyDescent="0.25"/>
    <row r="15748" ht="15" x14ac:dyDescent="0.25"/>
    <row r="15749" ht="15" x14ac:dyDescent="0.25"/>
    <row r="15750" ht="15" x14ac:dyDescent="0.25"/>
    <row r="15751" ht="15" x14ac:dyDescent="0.25"/>
    <row r="15752" ht="15" x14ac:dyDescent="0.25"/>
    <row r="15753" ht="15" x14ac:dyDescent="0.25"/>
    <row r="15754" ht="15" x14ac:dyDescent="0.25"/>
    <row r="15755" ht="15" x14ac:dyDescent="0.25"/>
    <row r="15756" ht="15" x14ac:dyDescent="0.25"/>
    <row r="15757" ht="15" x14ac:dyDescent="0.25"/>
    <row r="15758" ht="15" x14ac:dyDescent="0.25"/>
    <row r="15759" ht="15" x14ac:dyDescent="0.25"/>
    <row r="15760" ht="15" x14ac:dyDescent="0.25"/>
    <row r="15761" ht="15" x14ac:dyDescent="0.25"/>
    <row r="15762" ht="15" x14ac:dyDescent="0.25"/>
    <row r="15763" ht="15" x14ac:dyDescent="0.25"/>
    <row r="15764" ht="15" x14ac:dyDescent="0.25"/>
    <row r="15765" ht="15" x14ac:dyDescent="0.25"/>
    <row r="15766" ht="15" x14ac:dyDescent="0.25"/>
    <row r="15767" ht="15" x14ac:dyDescent="0.25"/>
    <row r="15768" ht="15" x14ac:dyDescent="0.25"/>
    <row r="15769" ht="15" x14ac:dyDescent="0.25"/>
    <row r="15770" ht="15" x14ac:dyDescent="0.25"/>
    <row r="15771" ht="15" x14ac:dyDescent="0.25"/>
    <row r="15772" ht="15" x14ac:dyDescent="0.25"/>
    <row r="15773" ht="15" x14ac:dyDescent="0.25"/>
    <row r="15774" ht="15" x14ac:dyDescent="0.25"/>
    <row r="15775" ht="15" x14ac:dyDescent="0.25"/>
    <row r="15776" ht="15" x14ac:dyDescent="0.25"/>
    <row r="15777" ht="15" x14ac:dyDescent="0.25"/>
    <row r="15778" ht="15" x14ac:dyDescent="0.25"/>
    <row r="15779" ht="15" x14ac:dyDescent="0.25"/>
    <row r="15780" ht="15" x14ac:dyDescent="0.25"/>
    <row r="15781" ht="15" x14ac:dyDescent="0.25"/>
    <row r="15782" ht="15" x14ac:dyDescent="0.25"/>
    <row r="15783" ht="15" x14ac:dyDescent="0.25"/>
    <row r="15784" ht="15" x14ac:dyDescent="0.25"/>
    <row r="15785" ht="15" x14ac:dyDescent="0.25"/>
    <row r="15786" ht="15" x14ac:dyDescent="0.25"/>
    <row r="15787" ht="15" x14ac:dyDescent="0.25"/>
    <row r="15788" ht="15" x14ac:dyDescent="0.25"/>
    <row r="15789" ht="15" x14ac:dyDescent="0.25"/>
    <row r="15790" ht="15" x14ac:dyDescent="0.25"/>
    <row r="15791" ht="15" x14ac:dyDescent="0.25"/>
    <row r="15792" ht="15" x14ac:dyDescent="0.25"/>
    <row r="15793" ht="15" x14ac:dyDescent="0.25"/>
    <row r="15794" ht="15" x14ac:dyDescent="0.25"/>
    <row r="15795" ht="15" x14ac:dyDescent="0.25"/>
    <row r="15796" ht="15" x14ac:dyDescent="0.25"/>
    <row r="15797" ht="15" x14ac:dyDescent="0.25"/>
    <row r="15798" ht="15" x14ac:dyDescent="0.25"/>
    <row r="15799" ht="15" x14ac:dyDescent="0.25"/>
    <row r="15800" ht="15" x14ac:dyDescent="0.25"/>
    <row r="15801" ht="15" x14ac:dyDescent="0.25"/>
    <row r="15802" ht="15" x14ac:dyDescent="0.25"/>
    <row r="15803" ht="15" x14ac:dyDescent="0.25"/>
    <row r="15804" ht="15" x14ac:dyDescent="0.25"/>
    <row r="15805" ht="15" x14ac:dyDescent="0.25"/>
    <row r="15806" ht="15" x14ac:dyDescent="0.25"/>
    <row r="15807" ht="15" x14ac:dyDescent="0.25"/>
    <row r="15808" ht="15" x14ac:dyDescent="0.25"/>
    <row r="15809" ht="15" x14ac:dyDescent="0.25"/>
    <row r="15810" ht="15" x14ac:dyDescent="0.25"/>
    <row r="15811" ht="15" x14ac:dyDescent="0.25"/>
    <row r="15812" ht="15" x14ac:dyDescent="0.25"/>
    <row r="15813" ht="15" x14ac:dyDescent="0.25"/>
    <row r="15814" ht="15" x14ac:dyDescent="0.25"/>
    <row r="15815" ht="15" x14ac:dyDescent="0.25"/>
    <row r="15816" ht="15" x14ac:dyDescent="0.25"/>
    <row r="15817" ht="15" x14ac:dyDescent="0.25"/>
    <row r="15818" ht="15" x14ac:dyDescent="0.25"/>
    <row r="15819" ht="15" x14ac:dyDescent="0.25"/>
    <row r="15820" ht="15" x14ac:dyDescent="0.25"/>
    <row r="15821" ht="15" x14ac:dyDescent="0.25"/>
    <row r="15822" ht="15" x14ac:dyDescent="0.25"/>
    <row r="15823" ht="15" x14ac:dyDescent="0.25"/>
    <row r="15824" ht="15" x14ac:dyDescent="0.25"/>
    <row r="15825" ht="15" x14ac:dyDescent="0.25"/>
    <row r="15826" ht="15" x14ac:dyDescent="0.25"/>
    <row r="15827" ht="15" x14ac:dyDescent="0.25"/>
    <row r="15828" ht="15" x14ac:dyDescent="0.25"/>
    <row r="15829" ht="15" x14ac:dyDescent="0.25"/>
    <row r="15830" ht="15" x14ac:dyDescent="0.25"/>
    <row r="15831" ht="15" x14ac:dyDescent="0.25"/>
    <row r="15832" ht="15" x14ac:dyDescent="0.25"/>
    <row r="15833" ht="15" x14ac:dyDescent="0.25"/>
    <row r="15834" ht="15" x14ac:dyDescent="0.25"/>
    <row r="15835" ht="15" x14ac:dyDescent="0.25"/>
    <row r="15836" ht="15" x14ac:dyDescent="0.25"/>
    <row r="15837" ht="15" x14ac:dyDescent="0.25"/>
    <row r="15838" ht="15" x14ac:dyDescent="0.25"/>
    <row r="15839" ht="15" x14ac:dyDescent="0.25"/>
    <row r="15840" ht="15" x14ac:dyDescent="0.25"/>
    <row r="15841" ht="15" x14ac:dyDescent="0.25"/>
    <row r="15842" ht="15" x14ac:dyDescent="0.25"/>
    <row r="15843" ht="15" x14ac:dyDescent="0.25"/>
    <row r="15844" ht="15" x14ac:dyDescent="0.25"/>
    <row r="15845" ht="15" x14ac:dyDescent="0.25"/>
    <row r="15846" ht="15" x14ac:dyDescent="0.25"/>
    <row r="15847" ht="15" x14ac:dyDescent="0.25"/>
    <row r="15848" ht="15" x14ac:dyDescent="0.25"/>
    <row r="15849" ht="15" x14ac:dyDescent="0.25"/>
    <row r="15850" ht="15" x14ac:dyDescent="0.25"/>
    <row r="15851" ht="15" x14ac:dyDescent="0.25"/>
    <row r="15852" ht="15" x14ac:dyDescent="0.25"/>
    <row r="15853" ht="15" x14ac:dyDescent="0.25"/>
    <row r="15854" ht="15" x14ac:dyDescent="0.25"/>
    <row r="15855" ht="15" x14ac:dyDescent="0.25"/>
    <row r="15856" ht="15" x14ac:dyDescent="0.25"/>
    <row r="15857" ht="15" x14ac:dyDescent="0.25"/>
    <row r="15858" ht="15" x14ac:dyDescent="0.25"/>
    <row r="15859" ht="15" x14ac:dyDescent="0.25"/>
    <row r="15860" ht="15" x14ac:dyDescent="0.25"/>
    <row r="15861" ht="15" x14ac:dyDescent="0.25"/>
    <row r="15862" ht="15" x14ac:dyDescent="0.25"/>
    <row r="15863" ht="15" x14ac:dyDescent="0.25"/>
    <row r="15864" ht="15" x14ac:dyDescent="0.25"/>
    <row r="15865" ht="15" x14ac:dyDescent="0.25"/>
    <row r="15866" ht="15" x14ac:dyDescent="0.25"/>
    <row r="15867" ht="15" x14ac:dyDescent="0.25"/>
    <row r="15868" ht="15" x14ac:dyDescent="0.25"/>
    <row r="15869" ht="15" x14ac:dyDescent="0.25"/>
    <row r="15870" ht="15" x14ac:dyDescent="0.25"/>
    <row r="15871" ht="15" x14ac:dyDescent="0.25"/>
    <row r="15872" ht="15" x14ac:dyDescent="0.25"/>
    <row r="15873" ht="15" x14ac:dyDescent="0.25"/>
    <row r="15874" ht="15" x14ac:dyDescent="0.25"/>
    <row r="15875" ht="15" x14ac:dyDescent="0.25"/>
    <row r="15876" ht="15" x14ac:dyDescent="0.25"/>
    <row r="15877" ht="15" x14ac:dyDescent="0.25"/>
    <row r="15878" ht="15" x14ac:dyDescent="0.25"/>
    <row r="15879" ht="15" x14ac:dyDescent="0.25"/>
    <row r="15880" ht="15" x14ac:dyDescent="0.25"/>
    <row r="15881" ht="15" x14ac:dyDescent="0.25"/>
    <row r="15882" ht="15" x14ac:dyDescent="0.25"/>
    <row r="15883" ht="15" x14ac:dyDescent="0.25"/>
    <row r="15884" ht="15" x14ac:dyDescent="0.25"/>
    <row r="15885" ht="15" x14ac:dyDescent="0.25"/>
    <row r="15886" ht="15" x14ac:dyDescent="0.25"/>
    <row r="15887" ht="15" x14ac:dyDescent="0.25"/>
    <row r="15888" ht="15" x14ac:dyDescent="0.25"/>
    <row r="15889" ht="15" x14ac:dyDescent="0.25"/>
    <row r="15890" ht="15" x14ac:dyDescent="0.25"/>
    <row r="15891" ht="15" x14ac:dyDescent="0.25"/>
    <row r="15892" ht="15" x14ac:dyDescent="0.25"/>
    <row r="15893" ht="15" x14ac:dyDescent="0.25"/>
    <row r="15894" ht="15" x14ac:dyDescent="0.25"/>
    <row r="15895" ht="15" x14ac:dyDescent="0.25"/>
    <row r="15896" ht="15" x14ac:dyDescent="0.25"/>
    <row r="15897" ht="15" x14ac:dyDescent="0.25"/>
    <row r="15898" ht="15" x14ac:dyDescent="0.25"/>
    <row r="15899" ht="15" x14ac:dyDescent="0.25"/>
    <row r="15900" ht="15" x14ac:dyDescent="0.25"/>
    <row r="15901" ht="15" x14ac:dyDescent="0.25"/>
    <row r="15902" ht="15" x14ac:dyDescent="0.25"/>
    <row r="15903" ht="15" x14ac:dyDescent="0.25"/>
    <row r="15904" ht="15" x14ac:dyDescent="0.25"/>
    <row r="15905" ht="15" x14ac:dyDescent="0.25"/>
    <row r="15906" ht="15" x14ac:dyDescent="0.25"/>
    <row r="15907" ht="15" x14ac:dyDescent="0.25"/>
    <row r="15908" ht="15" x14ac:dyDescent="0.25"/>
    <row r="15909" ht="15" x14ac:dyDescent="0.25"/>
    <row r="15910" ht="15" x14ac:dyDescent="0.25"/>
    <row r="15911" ht="15" x14ac:dyDescent="0.25"/>
    <row r="15912" ht="15" x14ac:dyDescent="0.25"/>
    <row r="15913" ht="15" x14ac:dyDescent="0.25"/>
    <row r="15914" ht="15" x14ac:dyDescent="0.25"/>
    <row r="15915" ht="15" x14ac:dyDescent="0.25"/>
    <row r="15916" ht="15" x14ac:dyDescent="0.25"/>
    <row r="15917" ht="15" x14ac:dyDescent="0.25"/>
    <row r="15918" ht="15" x14ac:dyDescent="0.25"/>
    <row r="15919" ht="15" x14ac:dyDescent="0.25"/>
    <row r="15920" ht="15" x14ac:dyDescent="0.25"/>
    <row r="15921" ht="15" x14ac:dyDescent="0.25"/>
    <row r="15922" ht="15" x14ac:dyDescent="0.25"/>
    <row r="15923" ht="15" x14ac:dyDescent="0.25"/>
    <row r="15924" ht="15" x14ac:dyDescent="0.25"/>
    <row r="15925" ht="15" x14ac:dyDescent="0.25"/>
    <row r="15926" ht="15" x14ac:dyDescent="0.25"/>
    <row r="15927" ht="15" x14ac:dyDescent="0.25"/>
    <row r="15928" ht="15" x14ac:dyDescent="0.25"/>
    <row r="15929" ht="15" x14ac:dyDescent="0.25"/>
    <row r="15930" ht="15" x14ac:dyDescent="0.25"/>
    <row r="15931" ht="15" x14ac:dyDescent="0.25"/>
    <row r="15932" ht="15" x14ac:dyDescent="0.25"/>
    <row r="15933" ht="15" x14ac:dyDescent="0.25"/>
    <row r="15934" ht="15" x14ac:dyDescent="0.25"/>
    <row r="15935" ht="15" x14ac:dyDescent="0.25"/>
    <row r="15936" ht="15" x14ac:dyDescent="0.25"/>
    <row r="15937" ht="15" x14ac:dyDescent="0.25"/>
    <row r="15938" ht="15" x14ac:dyDescent="0.25"/>
    <row r="15939" ht="15" x14ac:dyDescent="0.25"/>
    <row r="15940" ht="15" x14ac:dyDescent="0.25"/>
    <row r="15941" ht="15" x14ac:dyDescent="0.25"/>
    <row r="15942" ht="15" x14ac:dyDescent="0.25"/>
    <row r="15943" ht="15" x14ac:dyDescent="0.25"/>
    <row r="15944" ht="15" x14ac:dyDescent="0.25"/>
    <row r="15945" ht="15" x14ac:dyDescent="0.25"/>
    <row r="15946" ht="15" x14ac:dyDescent="0.25"/>
    <row r="15947" ht="15" x14ac:dyDescent="0.25"/>
    <row r="15948" ht="15" x14ac:dyDescent="0.25"/>
    <row r="15949" ht="15" x14ac:dyDescent="0.25"/>
    <row r="15950" ht="15" x14ac:dyDescent="0.25"/>
    <row r="15951" ht="15" x14ac:dyDescent="0.25"/>
    <row r="15952" ht="15" x14ac:dyDescent="0.25"/>
    <row r="15953" ht="15" x14ac:dyDescent="0.25"/>
    <row r="15954" ht="15" x14ac:dyDescent="0.25"/>
    <row r="15955" ht="15" x14ac:dyDescent="0.25"/>
    <row r="15956" ht="15" x14ac:dyDescent="0.25"/>
    <row r="15957" ht="15" x14ac:dyDescent="0.25"/>
    <row r="15958" ht="15" x14ac:dyDescent="0.25"/>
    <row r="15959" ht="15" x14ac:dyDescent="0.25"/>
    <row r="15960" ht="15" x14ac:dyDescent="0.25"/>
    <row r="15961" ht="15" x14ac:dyDescent="0.25"/>
    <row r="15962" ht="15" x14ac:dyDescent="0.25"/>
    <row r="15963" ht="15" x14ac:dyDescent="0.25"/>
    <row r="15964" ht="15" x14ac:dyDescent="0.25"/>
    <row r="15965" ht="15" x14ac:dyDescent="0.25"/>
    <row r="15966" ht="15" x14ac:dyDescent="0.25"/>
    <row r="15967" ht="15" x14ac:dyDescent="0.25"/>
    <row r="15968" ht="15" x14ac:dyDescent="0.25"/>
    <row r="15969" ht="15" x14ac:dyDescent="0.25"/>
    <row r="15970" ht="15" x14ac:dyDescent="0.25"/>
    <row r="15971" ht="15" x14ac:dyDescent="0.25"/>
    <row r="15972" ht="15" x14ac:dyDescent="0.25"/>
    <row r="15973" ht="15" x14ac:dyDescent="0.25"/>
    <row r="15974" ht="15" x14ac:dyDescent="0.25"/>
    <row r="15975" ht="15" x14ac:dyDescent="0.25"/>
    <row r="15976" ht="15" x14ac:dyDescent="0.25"/>
    <row r="15977" ht="15" x14ac:dyDescent="0.25"/>
    <row r="15978" ht="15" x14ac:dyDescent="0.25"/>
    <row r="15979" ht="15" x14ac:dyDescent="0.25"/>
    <row r="15980" ht="15" x14ac:dyDescent="0.25"/>
    <row r="15981" ht="15" x14ac:dyDescent="0.25"/>
    <row r="15982" ht="15" x14ac:dyDescent="0.25"/>
    <row r="15983" ht="15" x14ac:dyDescent="0.25"/>
    <row r="15984" ht="15" x14ac:dyDescent="0.25"/>
    <row r="15985" ht="15" x14ac:dyDescent="0.25"/>
    <row r="15986" ht="15" x14ac:dyDescent="0.25"/>
    <row r="15987" ht="15" x14ac:dyDescent="0.25"/>
    <row r="15988" ht="15" x14ac:dyDescent="0.25"/>
    <row r="15989" ht="15" x14ac:dyDescent="0.25"/>
    <row r="15990" ht="15" x14ac:dyDescent="0.25"/>
    <row r="15991" ht="15" x14ac:dyDescent="0.25"/>
    <row r="15992" ht="15" x14ac:dyDescent="0.25"/>
    <row r="15993" ht="15" x14ac:dyDescent="0.25"/>
    <row r="15994" ht="15" x14ac:dyDescent="0.25"/>
    <row r="15995" ht="15" x14ac:dyDescent="0.25"/>
    <row r="15996" ht="15" x14ac:dyDescent="0.25"/>
    <row r="15997" ht="15" x14ac:dyDescent="0.25"/>
    <row r="15998" ht="15" x14ac:dyDescent="0.25"/>
    <row r="15999" ht="15" x14ac:dyDescent="0.25"/>
    <row r="16000" ht="15" x14ac:dyDescent="0.25"/>
    <row r="16001" ht="15" x14ac:dyDescent="0.25"/>
    <row r="16002" ht="15" x14ac:dyDescent="0.25"/>
    <row r="16003" ht="15" x14ac:dyDescent="0.25"/>
    <row r="16004" ht="15" x14ac:dyDescent="0.25"/>
    <row r="16005" ht="15" x14ac:dyDescent="0.25"/>
    <row r="16006" ht="15" x14ac:dyDescent="0.25"/>
    <row r="16007" ht="15" x14ac:dyDescent="0.25"/>
    <row r="16008" ht="15" x14ac:dyDescent="0.25"/>
    <row r="16009" ht="15" x14ac:dyDescent="0.25"/>
    <row r="16010" ht="15" x14ac:dyDescent="0.25"/>
    <row r="16011" ht="15" x14ac:dyDescent="0.25"/>
    <row r="16012" ht="15" x14ac:dyDescent="0.25"/>
    <row r="16013" ht="15" x14ac:dyDescent="0.25"/>
    <row r="16014" ht="15" x14ac:dyDescent="0.25"/>
    <row r="16015" ht="15" x14ac:dyDescent="0.25"/>
    <row r="16016" ht="15" x14ac:dyDescent="0.25"/>
    <row r="16017" ht="15" x14ac:dyDescent="0.25"/>
    <row r="16018" ht="15" x14ac:dyDescent="0.25"/>
    <row r="16019" ht="15" x14ac:dyDescent="0.25"/>
    <row r="16020" ht="15" x14ac:dyDescent="0.25"/>
    <row r="16021" ht="15" x14ac:dyDescent="0.25"/>
    <row r="16022" ht="15" x14ac:dyDescent="0.25"/>
    <row r="16023" ht="15" x14ac:dyDescent="0.25"/>
    <row r="16024" ht="15" x14ac:dyDescent="0.25"/>
    <row r="16025" ht="15" x14ac:dyDescent="0.25"/>
    <row r="16026" ht="15" x14ac:dyDescent="0.25"/>
    <row r="16027" ht="15" x14ac:dyDescent="0.25"/>
    <row r="16028" ht="15" x14ac:dyDescent="0.25"/>
    <row r="16029" ht="15" x14ac:dyDescent="0.25"/>
    <row r="16030" ht="15" x14ac:dyDescent="0.25"/>
    <row r="16031" ht="15" x14ac:dyDescent="0.25"/>
    <row r="16032" ht="15" x14ac:dyDescent="0.25"/>
    <row r="16033" ht="15" x14ac:dyDescent="0.25"/>
    <row r="16034" ht="15" x14ac:dyDescent="0.25"/>
    <row r="16035" ht="15" x14ac:dyDescent="0.25"/>
    <row r="16036" ht="15" x14ac:dyDescent="0.25"/>
    <row r="16037" ht="15" x14ac:dyDescent="0.25"/>
    <row r="16038" ht="15" x14ac:dyDescent="0.25"/>
    <row r="16039" ht="15" x14ac:dyDescent="0.25"/>
    <row r="16040" ht="15" x14ac:dyDescent="0.25"/>
    <row r="16041" ht="15" x14ac:dyDescent="0.25"/>
    <row r="16042" ht="15" x14ac:dyDescent="0.25"/>
    <row r="16043" ht="15" x14ac:dyDescent="0.25"/>
    <row r="16044" ht="15" x14ac:dyDescent="0.25"/>
    <row r="16045" ht="15" x14ac:dyDescent="0.25"/>
    <row r="16046" ht="15" x14ac:dyDescent="0.25"/>
    <row r="16047" ht="15" x14ac:dyDescent="0.25"/>
    <row r="16048" ht="15" x14ac:dyDescent="0.25"/>
    <row r="16049" ht="15" x14ac:dyDescent="0.25"/>
    <row r="16050" ht="15" x14ac:dyDescent="0.25"/>
    <row r="16051" ht="15" x14ac:dyDescent="0.25"/>
    <row r="16052" ht="15" x14ac:dyDescent="0.25"/>
    <row r="16053" ht="15" x14ac:dyDescent="0.25"/>
    <row r="16054" ht="15" x14ac:dyDescent="0.25"/>
    <row r="16055" ht="15" x14ac:dyDescent="0.25"/>
    <row r="16056" ht="15" x14ac:dyDescent="0.25"/>
    <row r="16057" ht="15" x14ac:dyDescent="0.25"/>
    <row r="16058" ht="15" x14ac:dyDescent="0.25"/>
    <row r="16059" ht="15" x14ac:dyDescent="0.25"/>
    <row r="16060" ht="15" x14ac:dyDescent="0.25"/>
    <row r="16061" ht="15" x14ac:dyDescent="0.25"/>
    <row r="16062" ht="15" x14ac:dyDescent="0.25"/>
    <row r="16063" ht="15" x14ac:dyDescent="0.25"/>
    <row r="16064" ht="15" x14ac:dyDescent="0.25"/>
    <row r="16065" ht="15" x14ac:dyDescent="0.25"/>
    <row r="16066" ht="15" x14ac:dyDescent="0.25"/>
    <row r="16067" ht="15" x14ac:dyDescent="0.25"/>
    <row r="16068" ht="15" x14ac:dyDescent="0.25"/>
    <row r="16069" ht="15" x14ac:dyDescent="0.25"/>
    <row r="16070" ht="15" x14ac:dyDescent="0.25"/>
    <row r="16071" ht="15" x14ac:dyDescent="0.25"/>
    <row r="16072" ht="15" x14ac:dyDescent="0.25"/>
    <row r="16073" ht="15" x14ac:dyDescent="0.25"/>
    <row r="16074" ht="15" x14ac:dyDescent="0.25"/>
    <row r="16075" ht="15" x14ac:dyDescent="0.25"/>
    <row r="16076" ht="15" x14ac:dyDescent="0.25"/>
    <row r="16077" ht="15" x14ac:dyDescent="0.25"/>
    <row r="16078" ht="15" x14ac:dyDescent="0.25"/>
    <row r="16079" ht="15" x14ac:dyDescent="0.25"/>
    <row r="16080" ht="15" x14ac:dyDescent="0.25"/>
    <row r="16081" ht="15" x14ac:dyDescent="0.25"/>
    <row r="16082" ht="15" x14ac:dyDescent="0.25"/>
    <row r="16083" ht="15" x14ac:dyDescent="0.25"/>
    <row r="16084" ht="15" x14ac:dyDescent="0.25"/>
    <row r="16085" ht="15" x14ac:dyDescent="0.25"/>
    <row r="16086" ht="15" x14ac:dyDescent="0.25"/>
    <row r="16087" ht="15" x14ac:dyDescent="0.25"/>
    <row r="16088" ht="15" x14ac:dyDescent="0.25"/>
    <row r="16089" ht="15" x14ac:dyDescent="0.25"/>
    <row r="16090" ht="15" x14ac:dyDescent="0.25"/>
    <row r="16091" ht="15" x14ac:dyDescent="0.25"/>
    <row r="16092" ht="15" x14ac:dyDescent="0.25"/>
    <row r="16093" ht="15" x14ac:dyDescent="0.25"/>
    <row r="16094" ht="15" x14ac:dyDescent="0.25"/>
    <row r="16095" ht="15" x14ac:dyDescent="0.25"/>
    <row r="16096" ht="15" x14ac:dyDescent="0.25"/>
    <row r="16097" ht="15" x14ac:dyDescent="0.25"/>
    <row r="16098" ht="15" x14ac:dyDescent="0.25"/>
    <row r="16099" ht="15" x14ac:dyDescent="0.25"/>
    <row r="16100" ht="15" x14ac:dyDescent="0.25"/>
    <row r="16101" ht="15" x14ac:dyDescent="0.25"/>
    <row r="16102" ht="15" x14ac:dyDescent="0.25"/>
    <row r="16103" ht="15" x14ac:dyDescent="0.25"/>
    <row r="16104" ht="15" x14ac:dyDescent="0.25"/>
    <row r="16105" ht="15" x14ac:dyDescent="0.25"/>
    <row r="16106" ht="15" x14ac:dyDescent="0.25"/>
    <row r="16107" ht="15" x14ac:dyDescent="0.25"/>
    <row r="16108" ht="15" x14ac:dyDescent="0.25"/>
    <row r="16109" ht="15" x14ac:dyDescent="0.25"/>
    <row r="16110" ht="15" x14ac:dyDescent="0.25"/>
    <row r="16111" ht="15" x14ac:dyDescent="0.25"/>
    <row r="16112" ht="15" x14ac:dyDescent="0.25"/>
    <row r="16113" ht="15" x14ac:dyDescent="0.25"/>
    <row r="16114" ht="15" x14ac:dyDescent="0.25"/>
    <row r="16115" ht="15" x14ac:dyDescent="0.25"/>
    <row r="16116" ht="15" x14ac:dyDescent="0.25"/>
    <row r="16117" ht="15" x14ac:dyDescent="0.25"/>
    <row r="16118" ht="15" x14ac:dyDescent="0.25"/>
    <row r="16119" ht="15" x14ac:dyDescent="0.25"/>
    <row r="16120" ht="15" x14ac:dyDescent="0.25"/>
    <row r="16121" ht="15" x14ac:dyDescent="0.25"/>
    <row r="16122" ht="15" x14ac:dyDescent="0.25"/>
    <row r="16123" ht="15" x14ac:dyDescent="0.25"/>
    <row r="16124" ht="15" x14ac:dyDescent="0.25"/>
    <row r="16125" ht="15" x14ac:dyDescent="0.25"/>
    <row r="16126" ht="15" x14ac:dyDescent="0.25"/>
    <row r="16127" ht="15" x14ac:dyDescent="0.25"/>
    <row r="16128" ht="15" x14ac:dyDescent="0.25"/>
    <row r="16129" ht="15" x14ac:dyDescent="0.25"/>
    <row r="16130" ht="15" x14ac:dyDescent="0.25"/>
    <row r="16131" ht="15" x14ac:dyDescent="0.25"/>
    <row r="16132" ht="15" x14ac:dyDescent="0.25"/>
    <row r="16133" ht="15" x14ac:dyDescent="0.25"/>
    <row r="16134" ht="15" x14ac:dyDescent="0.25"/>
    <row r="16135" ht="15" x14ac:dyDescent="0.25"/>
    <row r="16136" ht="15" x14ac:dyDescent="0.25"/>
    <row r="16137" ht="15" x14ac:dyDescent="0.25"/>
    <row r="16138" ht="15" x14ac:dyDescent="0.25"/>
    <row r="16139" ht="15" x14ac:dyDescent="0.25"/>
    <row r="16140" ht="15" x14ac:dyDescent="0.25"/>
    <row r="16141" ht="15" x14ac:dyDescent="0.25"/>
    <row r="16142" ht="15" x14ac:dyDescent="0.25"/>
    <row r="16143" ht="15" x14ac:dyDescent="0.25"/>
    <row r="16144" ht="15" x14ac:dyDescent="0.25"/>
    <row r="16145" ht="15" x14ac:dyDescent="0.25"/>
    <row r="16146" ht="15" x14ac:dyDescent="0.25"/>
    <row r="16147" ht="15" x14ac:dyDescent="0.25"/>
    <row r="16148" ht="15" x14ac:dyDescent="0.25"/>
    <row r="16149" ht="15" x14ac:dyDescent="0.25"/>
    <row r="16150" ht="15" x14ac:dyDescent="0.25"/>
    <row r="16151" ht="15" x14ac:dyDescent="0.25"/>
    <row r="16152" ht="15" x14ac:dyDescent="0.25"/>
    <row r="16153" ht="15" x14ac:dyDescent="0.25"/>
    <row r="16154" ht="15" x14ac:dyDescent="0.25"/>
    <row r="16155" ht="15" x14ac:dyDescent="0.25"/>
    <row r="16156" ht="15" x14ac:dyDescent="0.25"/>
    <row r="16157" ht="15" x14ac:dyDescent="0.25"/>
    <row r="16158" ht="15" x14ac:dyDescent="0.25"/>
    <row r="16159" ht="15" x14ac:dyDescent="0.25"/>
    <row r="16160" ht="15" x14ac:dyDescent="0.25"/>
    <row r="16161" ht="15" x14ac:dyDescent="0.25"/>
    <row r="16162" ht="15" x14ac:dyDescent="0.25"/>
    <row r="16163" ht="15" x14ac:dyDescent="0.25"/>
    <row r="16164" ht="15" x14ac:dyDescent="0.25"/>
    <row r="16165" ht="15" x14ac:dyDescent="0.25"/>
    <row r="16166" ht="15" x14ac:dyDescent="0.25"/>
    <row r="16167" ht="15" x14ac:dyDescent="0.25"/>
    <row r="16168" ht="15" x14ac:dyDescent="0.25"/>
    <row r="16169" ht="15" x14ac:dyDescent="0.25"/>
    <row r="16170" ht="15" x14ac:dyDescent="0.25"/>
    <row r="16171" ht="15" x14ac:dyDescent="0.25"/>
    <row r="16172" ht="15" x14ac:dyDescent="0.25"/>
    <row r="16173" ht="15" x14ac:dyDescent="0.25"/>
    <row r="16174" ht="15" x14ac:dyDescent="0.25"/>
    <row r="16175" ht="15" x14ac:dyDescent="0.25"/>
    <row r="16176" ht="15" x14ac:dyDescent="0.25"/>
    <row r="16177" ht="15" x14ac:dyDescent="0.25"/>
    <row r="16178" ht="15" x14ac:dyDescent="0.25"/>
    <row r="16179" ht="15" x14ac:dyDescent="0.25"/>
    <row r="16180" ht="15" x14ac:dyDescent="0.25"/>
    <row r="16181" ht="15" x14ac:dyDescent="0.25"/>
    <row r="16182" ht="15" x14ac:dyDescent="0.25"/>
    <row r="16183" ht="15" x14ac:dyDescent="0.25"/>
    <row r="16184" ht="15" x14ac:dyDescent="0.25"/>
    <row r="16185" ht="15" x14ac:dyDescent="0.25"/>
    <row r="16186" ht="15" x14ac:dyDescent="0.25"/>
    <row r="16187" ht="15" x14ac:dyDescent="0.25"/>
    <row r="16188" ht="15" x14ac:dyDescent="0.25"/>
    <row r="16189" ht="15" x14ac:dyDescent="0.25"/>
    <row r="16190" ht="15" x14ac:dyDescent="0.25"/>
    <row r="16191" ht="15" x14ac:dyDescent="0.25"/>
    <row r="16192" ht="15" x14ac:dyDescent="0.25"/>
    <row r="16193" ht="15" x14ac:dyDescent="0.25"/>
    <row r="16194" ht="15" x14ac:dyDescent="0.25"/>
    <row r="16195" ht="15" x14ac:dyDescent="0.25"/>
    <row r="16196" ht="15" x14ac:dyDescent="0.25"/>
    <row r="16197" ht="15" x14ac:dyDescent="0.25"/>
    <row r="16198" ht="15" x14ac:dyDescent="0.25"/>
    <row r="16199" ht="15" x14ac:dyDescent="0.25"/>
    <row r="16200" ht="15" x14ac:dyDescent="0.25"/>
    <row r="16201" ht="15" x14ac:dyDescent="0.25"/>
    <row r="16202" ht="15" x14ac:dyDescent="0.25"/>
    <row r="16203" ht="15" x14ac:dyDescent="0.25"/>
    <row r="16204" ht="15" x14ac:dyDescent="0.25"/>
    <row r="16205" ht="15" x14ac:dyDescent="0.25"/>
    <row r="16206" ht="15" x14ac:dyDescent="0.25"/>
    <row r="16207" ht="15" x14ac:dyDescent="0.25"/>
    <row r="16208" ht="15" x14ac:dyDescent="0.25"/>
    <row r="16209" ht="15" x14ac:dyDescent="0.25"/>
    <row r="16210" ht="15" x14ac:dyDescent="0.25"/>
    <row r="16211" ht="15" x14ac:dyDescent="0.25"/>
    <row r="16212" ht="15" x14ac:dyDescent="0.25"/>
    <row r="16213" ht="15" x14ac:dyDescent="0.25"/>
    <row r="16214" ht="15" x14ac:dyDescent="0.25"/>
    <row r="16215" ht="15" x14ac:dyDescent="0.25"/>
    <row r="16216" ht="15" x14ac:dyDescent="0.25"/>
    <row r="16217" ht="15" x14ac:dyDescent="0.25"/>
    <row r="16218" ht="15" x14ac:dyDescent="0.25"/>
    <row r="16219" ht="15" x14ac:dyDescent="0.25"/>
    <row r="16220" ht="15" x14ac:dyDescent="0.25"/>
    <row r="16221" ht="15" x14ac:dyDescent="0.25"/>
    <row r="16222" ht="15" x14ac:dyDescent="0.25"/>
    <row r="16223" ht="15" x14ac:dyDescent="0.25"/>
    <row r="16224" ht="15" x14ac:dyDescent="0.25"/>
    <row r="16225" ht="15" x14ac:dyDescent="0.25"/>
    <row r="16226" ht="15" x14ac:dyDescent="0.25"/>
    <row r="16227" ht="15" x14ac:dyDescent="0.25"/>
    <row r="16228" ht="15" x14ac:dyDescent="0.25"/>
    <row r="16229" ht="15" x14ac:dyDescent="0.25"/>
    <row r="16230" ht="15" x14ac:dyDescent="0.25"/>
    <row r="16231" ht="15" x14ac:dyDescent="0.25"/>
    <row r="16232" ht="15" x14ac:dyDescent="0.25"/>
    <row r="16233" ht="15" x14ac:dyDescent="0.25"/>
    <row r="16234" ht="15" x14ac:dyDescent="0.25"/>
    <row r="16235" ht="15" x14ac:dyDescent="0.25"/>
    <row r="16236" ht="15" x14ac:dyDescent="0.25"/>
    <row r="16237" ht="15" x14ac:dyDescent="0.25"/>
    <row r="16238" ht="15" x14ac:dyDescent="0.25"/>
    <row r="16239" ht="15" x14ac:dyDescent="0.25"/>
    <row r="16240" ht="15" x14ac:dyDescent="0.25"/>
    <row r="16241" ht="15" x14ac:dyDescent="0.25"/>
    <row r="16242" ht="15" x14ac:dyDescent="0.25"/>
    <row r="16243" ht="15" x14ac:dyDescent="0.25"/>
    <row r="16244" ht="15" x14ac:dyDescent="0.25"/>
    <row r="16245" ht="15" x14ac:dyDescent="0.25"/>
    <row r="16246" ht="15" x14ac:dyDescent="0.25"/>
    <row r="16247" ht="15" x14ac:dyDescent="0.25"/>
    <row r="16248" ht="15" x14ac:dyDescent="0.25"/>
    <row r="16249" ht="15" x14ac:dyDescent="0.25"/>
    <row r="16250" ht="15" x14ac:dyDescent="0.25"/>
    <row r="16251" ht="15" x14ac:dyDescent="0.25"/>
    <row r="16252" ht="15" x14ac:dyDescent="0.25"/>
    <row r="16253" ht="15" x14ac:dyDescent="0.25"/>
    <row r="16254" ht="15" x14ac:dyDescent="0.25"/>
    <row r="16255" ht="15" x14ac:dyDescent="0.25"/>
    <row r="16256" ht="15" x14ac:dyDescent="0.25"/>
    <row r="16257" ht="15" x14ac:dyDescent="0.25"/>
    <row r="16258" ht="15" x14ac:dyDescent="0.25"/>
    <row r="16259" ht="15" x14ac:dyDescent="0.25"/>
    <row r="16260" ht="15" x14ac:dyDescent="0.25"/>
    <row r="16261" ht="15" x14ac:dyDescent="0.25"/>
    <row r="16262" ht="15" x14ac:dyDescent="0.25"/>
    <row r="16263" ht="15" x14ac:dyDescent="0.25"/>
    <row r="16264" ht="15" x14ac:dyDescent="0.25"/>
    <row r="16265" ht="15" x14ac:dyDescent="0.25"/>
    <row r="16266" ht="15" x14ac:dyDescent="0.25"/>
    <row r="16267" ht="15" x14ac:dyDescent="0.25"/>
    <row r="16268" ht="15" x14ac:dyDescent="0.25"/>
    <row r="16269" ht="15" x14ac:dyDescent="0.25"/>
    <row r="16270" ht="15" x14ac:dyDescent="0.25"/>
    <row r="16271" ht="15" x14ac:dyDescent="0.25"/>
    <row r="16272" ht="15" x14ac:dyDescent="0.25"/>
    <row r="16273" ht="15" x14ac:dyDescent="0.25"/>
    <row r="16274" ht="15" x14ac:dyDescent="0.25"/>
    <row r="16275" ht="15" x14ac:dyDescent="0.25"/>
    <row r="16276" ht="15" x14ac:dyDescent="0.25"/>
    <row r="16277" ht="15" x14ac:dyDescent="0.25"/>
    <row r="16278" ht="15" x14ac:dyDescent="0.25"/>
    <row r="16279" ht="15" x14ac:dyDescent="0.25"/>
    <row r="16280" ht="15" x14ac:dyDescent="0.25"/>
    <row r="16281" ht="15" x14ac:dyDescent="0.25"/>
    <row r="16282" ht="15" x14ac:dyDescent="0.25"/>
    <row r="16283" ht="15" x14ac:dyDescent="0.25"/>
    <row r="16284" ht="15" x14ac:dyDescent="0.25"/>
    <row r="16285" ht="15" x14ac:dyDescent="0.25"/>
    <row r="16286" ht="15" x14ac:dyDescent="0.25"/>
    <row r="16287" ht="15" x14ac:dyDescent="0.25"/>
    <row r="16288" ht="15" x14ac:dyDescent="0.25"/>
    <row r="16289" ht="15" x14ac:dyDescent="0.25"/>
    <row r="16290" ht="15" x14ac:dyDescent="0.25"/>
    <row r="16291" ht="15" x14ac:dyDescent="0.25"/>
    <row r="16292" ht="15" x14ac:dyDescent="0.25"/>
    <row r="16293" ht="15" x14ac:dyDescent="0.25"/>
    <row r="16294" ht="15" x14ac:dyDescent="0.25"/>
    <row r="16295" ht="15" x14ac:dyDescent="0.25"/>
    <row r="16296" ht="15" x14ac:dyDescent="0.25"/>
    <row r="16297" ht="15" x14ac:dyDescent="0.25"/>
    <row r="16298" ht="15" x14ac:dyDescent="0.25"/>
    <row r="16299" ht="15" x14ac:dyDescent="0.25"/>
    <row r="16300" ht="15" x14ac:dyDescent="0.25"/>
    <row r="16301" ht="15" x14ac:dyDescent="0.25"/>
    <row r="16302" ht="15" x14ac:dyDescent="0.25"/>
    <row r="16303" ht="15" x14ac:dyDescent="0.25"/>
    <row r="16304" ht="15" x14ac:dyDescent="0.25"/>
    <row r="16305" ht="15" x14ac:dyDescent="0.25"/>
    <row r="16306" ht="15" x14ac:dyDescent="0.25"/>
    <row r="16307" ht="15" x14ac:dyDescent="0.25"/>
    <row r="16308" ht="15" x14ac:dyDescent="0.25"/>
    <row r="16309" ht="15" x14ac:dyDescent="0.25"/>
    <row r="16310" ht="15" x14ac:dyDescent="0.25"/>
    <row r="16311" ht="15" x14ac:dyDescent="0.25"/>
    <row r="16312" ht="15" x14ac:dyDescent="0.25"/>
    <row r="16313" ht="15" x14ac:dyDescent="0.25"/>
    <row r="16314" ht="15" x14ac:dyDescent="0.25"/>
    <row r="16315" ht="15" x14ac:dyDescent="0.25"/>
    <row r="16316" ht="15" x14ac:dyDescent="0.25"/>
    <row r="16317" ht="15" x14ac:dyDescent="0.25"/>
    <row r="16318" ht="15" x14ac:dyDescent="0.25"/>
    <row r="16319" ht="15" x14ac:dyDescent="0.25"/>
    <row r="16320" ht="15" x14ac:dyDescent="0.25"/>
    <row r="16321" ht="15" x14ac:dyDescent="0.25"/>
    <row r="16322" ht="15" x14ac:dyDescent="0.25"/>
    <row r="16323" ht="15" x14ac:dyDescent="0.25"/>
    <row r="16324" ht="15" x14ac:dyDescent="0.25"/>
    <row r="16325" ht="15" x14ac:dyDescent="0.25"/>
    <row r="16326" ht="15" x14ac:dyDescent="0.25"/>
    <row r="16327" ht="15" x14ac:dyDescent="0.25"/>
    <row r="16328" ht="15" x14ac:dyDescent="0.25"/>
    <row r="16329" ht="15" x14ac:dyDescent="0.25"/>
    <row r="16330" ht="15" x14ac:dyDescent="0.25"/>
    <row r="16331" ht="15" x14ac:dyDescent="0.25"/>
    <row r="16332" ht="15" x14ac:dyDescent="0.25"/>
    <row r="16333" ht="15" x14ac:dyDescent="0.25"/>
    <row r="16334" ht="15" x14ac:dyDescent="0.25"/>
    <row r="16335" ht="15" x14ac:dyDescent="0.25"/>
    <row r="16336" ht="15" x14ac:dyDescent="0.25"/>
    <row r="16337" ht="15" x14ac:dyDescent="0.25"/>
    <row r="16338" ht="15" x14ac:dyDescent="0.25"/>
    <row r="16339" ht="15" x14ac:dyDescent="0.25"/>
    <row r="16340" ht="15" x14ac:dyDescent="0.25"/>
    <row r="16341" ht="15" x14ac:dyDescent="0.25"/>
    <row r="16342" ht="15" x14ac:dyDescent="0.25"/>
    <row r="16343" ht="15" x14ac:dyDescent="0.25"/>
    <row r="16344" ht="15" x14ac:dyDescent="0.25"/>
    <row r="16345" ht="15" x14ac:dyDescent="0.25"/>
    <row r="16346" ht="15" x14ac:dyDescent="0.25"/>
    <row r="16347" ht="15" x14ac:dyDescent="0.25"/>
    <row r="16348" ht="15" x14ac:dyDescent="0.25"/>
    <row r="16349" ht="15" x14ac:dyDescent="0.25"/>
    <row r="16350" ht="15" x14ac:dyDescent="0.25"/>
    <row r="16351" ht="15" x14ac:dyDescent="0.25"/>
    <row r="16352" ht="15" x14ac:dyDescent="0.25"/>
    <row r="16353" ht="15" x14ac:dyDescent="0.25"/>
    <row r="16354" ht="15" x14ac:dyDescent="0.25"/>
    <row r="16355" ht="15" x14ac:dyDescent="0.25"/>
    <row r="16356" ht="15" x14ac:dyDescent="0.25"/>
    <row r="16357" ht="15" x14ac:dyDescent="0.25"/>
    <row r="16358" ht="15" x14ac:dyDescent="0.25"/>
    <row r="16359" ht="15" x14ac:dyDescent="0.25"/>
    <row r="16360" ht="15" x14ac:dyDescent="0.25"/>
    <row r="16361" ht="15" x14ac:dyDescent="0.25"/>
    <row r="16362" ht="15" x14ac:dyDescent="0.25"/>
    <row r="16363" ht="15" x14ac:dyDescent="0.25"/>
    <row r="16364" ht="15" x14ac:dyDescent="0.25"/>
    <row r="16365" ht="15" x14ac:dyDescent="0.25"/>
    <row r="16366" ht="15" x14ac:dyDescent="0.25"/>
    <row r="16367" ht="15" x14ac:dyDescent="0.25"/>
    <row r="16368" ht="15" x14ac:dyDescent="0.25"/>
    <row r="16369" ht="15" x14ac:dyDescent="0.25"/>
    <row r="16370" ht="15" x14ac:dyDescent="0.25"/>
    <row r="16371" ht="15" x14ac:dyDescent="0.25"/>
    <row r="16372" ht="15" x14ac:dyDescent="0.25"/>
    <row r="16373" ht="15" x14ac:dyDescent="0.25"/>
    <row r="16374" ht="15" x14ac:dyDescent="0.25"/>
    <row r="16375" ht="15" x14ac:dyDescent="0.25"/>
    <row r="16376" ht="15" x14ac:dyDescent="0.25"/>
    <row r="16377" ht="15" x14ac:dyDescent="0.25"/>
    <row r="16378" ht="15" x14ac:dyDescent="0.25"/>
    <row r="16379" ht="15" x14ac:dyDescent="0.25"/>
    <row r="16380" ht="15" x14ac:dyDescent="0.25"/>
    <row r="16381" ht="15" x14ac:dyDescent="0.25"/>
    <row r="16382" ht="15" x14ac:dyDescent="0.25"/>
    <row r="16383" ht="15" x14ac:dyDescent="0.25"/>
    <row r="16384" ht="15" x14ac:dyDescent="0.25"/>
    <row r="16385" ht="15" x14ac:dyDescent="0.25"/>
    <row r="16386" ht="15" x14ac:dyDescent="0.25"/>
    <row r="16387" ht="15" x14ac:dyDescent="0.25"/>
    <row r="16388" ht="15" x14ac:dyDescent="0.25"/>
    <row r="16389" ht="15" x14ac:dyDescent="0.25"/>
    <row r="16390" ht="15" x14ac:dyDescent="0.25"/>
    <row r="16391" ht="15" x14ac:dyDescent="0.25"/>
    <row r="16392" ht="15" x14ac:dyDescent="0.25"/>
    <row r="16393" ht="15" x14ac:dyDescent="0.25"/>
    <row r="16394" ht="15" x14ac:dyDescent="0.25"/>
    <row r="16395" ht="15" x14ac:dyDescent="0.25"/>
    <row r="16396" ht="15" x14ac:dyDescent="0.25"/>
    <row r="16397" ht="15" x14ac:dyDescent="0.25"/>
    <row r="16398" ht="15" x14ac:dyDescent="0.25"/>
    <row r="16399" ht="15" x14ac:dyDescent="0.25"/>
    <row r="16400" ht="15" x14ac:dyDescent="0.25"/>
    <row r="16401" ht="15" x14ac:dyDescent="0.25"/>
    <row r="16402" ht="15" x14ac:dyDescent="0.25"/>
    <row r="16403" ht="15" x14ac:dyDescent="0.25"/>
    <row r="16404" ht="15" x14ac:dyDescent="0.25"/>
    <row r="16405" ht="15" x14ac:dyDescent="0.25"/>
    <row r="16406" ht="15" x14ac:dyDescent="0.25"/>
    <row r="16407" ht="15" x14ac:dyDescent="0.25"/>
    <row r="16408" ht="15" x14ac:dyDescent="0.25"/>
    <row r="16409" ht="15" x14ac:dyDescent="0.25"/>
    <row r="16410" ht="15" x14ac:dyDescent="0.25"/>
    <row r="16411" ht="15" x14ac:dyDescent="0.25"/>
    <row r="16412" ht="15" x14ac:dyDescent="0.25"/>
    <row r="16413" ht="15" x14ac:dyDescent="0.25"/>
    <row r="16414" ht="15" x14ac:dyDescent="0.25"/>
    <row r="16415" ht="15" x14ac:dyDescent="0.25"/>
    <row r="16416" ht="15" x14ac:dyDescent="0.25"/>
    <row r="16417" ht="15" x14ac:dyDescent="0.25"/>
    <row r="16418" ht="15" x14ac:dyDescent="0.25"/>
    <row r="16419" ht="15" x14ac:dyDescent="0.25"/>
    <row r="16420" ht="15" x14ac:dyDescent="0.25"/>
    <row r="16421" ht="15" x14ac:dyDescent="0.25"/>
    <row r="16422" ht="15" x14ac:dyDescent="0.25"/>
    <row r="16423" ht="15" x14ac:dyDescent="0.25"/>
    <row r="16424" ht="15" x14ac:dyDescent="0.25"/>
    <row r="16425" ht="15" x14ac:dyDescent="0.25"/>
    <row r="16426" ht="15" x14ac:dyDescent="0.25"/>
    <row r="16427" ht="15" x14ac:dyDescent="0.25"/>
    <row r="16428" ht="15" x14ac:dyDescent="0.25"/>
    <row r="16429" ht="15" x14ac:dyDescent="0.25"/>
    <row r="16430" ht="15" x14ac:dyDescent="0.25"/>
    <row r="16431" ht="15" x14ac:dyDescent="0.25"/>
    <row r="16432" ht="15" x14ac:dyDescent="0.25"/>
    <row r="16433" ht="15" x14ac:dyDescent="0.25"/>
    <row r="16434" ht="15" x14ac:dyDescent="0.25"/>
    <row r="16435" ht="15" x14ac:dyDescent="0.25"/>
    <row r="16436" ht="15" x14ac:dyDescent="0.25"/>
    <row r="16437" ht="15" x14ac:dyDescent="0.25"/>
    <row r="16438" ht="15" x14ac:dyDescent="0.25"/>
    <row r="16439" ht="15" x14ac:dyDescent="0.25"/>
    <row r="16440" ht="15" x14ac:dyDescent="0.25"/>
    <row r="16441" ht="15" x14ac:dyDescent="0.25"/>
    <row r="16442" ht="15" x14ac:dyDescent="0.25"/>
    <row r="16443" ht="15" x14ac:dyDescent="0.25"/>
    <row r="16444" ht="15" x14ac:dyDescent="0.25"/>
    <row r="16445" ht="15" x14ac:dyDescent="0.25"/>
    <row r="16446" ht="15" x14ac:dyDescent="0.25"/>
    <row r="16447" ht="15" x14ac:dyDescent="0.25"/>
    <row r="16448" ht="15" x14ac:dyDescent="0.25"/>
    <row r="16449" ht="15" x14ac:dyDescent="0.25"/>
    <row r="16450" ht="15" x14ac:dyDescent="0.25"/>
    <row r="16451" ht="15" x14ac:dyDescent="0.25"/>
    <row r="16452" ht="15" x14ac:dyDescent="0.25"/>
    <row r="16453" ht="15" x14ac:dyDescent="0.25"/>
    <row r="16454" ht="15" x14ac:dyDescent="0.25"/>
    <row r="16455" ht="15" x14ac:dyDescent="0.25"/>
    <row r="16456" ht="15" x14ac:dyDescent="0.25"/>
    <row r="16457" ht="15" x14ac:dyDescent="0.25"/>
    <row r="16458" ht="15" x14ac:dyDescent="0.25"/>
    <row r="16459" ht="15" x14ac:dyDescent="0.25"/>
    <row r="16460" ht="15" x14ac:dyDescent="0.25"/>
    <row r="16461" ht="15" x14ac:dyDescent="0.25"/>
    <row r="16462" ht="15" x14ac:dyDescent="0.25"/>
    <row r="16463" ht="15" x14ac:dyDescent="0.25"/>
    <row r="16464" ht="15" x14ac:dyDescent="0.25"/>
    <row r="16465" ht="15" x14ac:dyDescent="0.25"/>
    <row r="16466" ht="15" x14ac:dyDescent="0.25"/>
    <row r="16467" ht="15" x14ac:dyDescent="0.25"/>
    <row r="16468" ht="15" x14ac:dyDescent="0.25"/>
    <row r="16469" ht="15" x14ac:dyDescent="0.25"/>
    <row r="16470" ht="15" x14ac:dyDescent="0.25"/>
    <row r="16471" ht="15" x14ac:dyDescent="0.25"/>
    <row r="16472" ht="15" x14ac:dyDescent="0.25"/>
    <row r="16473" ht="15" x14ac:dyDescent="0.25"/>
    <row r="16474" ht="15" x14ac:dyDescent="0.25"/>
    <row r="16475" ht="15" x14ac:dyDescent="0.25"/>
    <row r="16476" ht="15" x14ac:dyDescent="0.25"/>
    <row r="16477" ht="15" x14ac:dyDescent="0.25"/>
    <row r="16478" ht="15" x14ac:dyDescent="0.25"/>
    <row r="16479" ht="15" x14ac:dyDescent="0.25"/>
    <row r="16480" ht="15" x14ac:dyDescent="0.25"/>
    <row r="16481" ht="15" x14ac:dyDescent="0.25"/>
    <row r="16482" ht="15" x14ac:dyDescent="0.25"/>
    <row r="16483" ht="15" x14ac:dyDescent="0.25"/>
    <row r="16484" ht="15" x14ac:dyDescent="0.25"/>
    <row r="16485" ht="15" x14ac:dyDescent="0.25"/>
    <row r="16486" ht="15" x14ac:dyDescent="0.25"/>
    <row r="16487" ht="15" x14ac:dyDescent="0.25"/>
    <row r="16488" ht="15" x14ac:dyDescent="0.25"/>
    <row r="16489" ht="15" x14ac:dyDescent="0.25"/>
    <row r="16490" ht="15" x14ac:dyDescent="0.25"/>
    <row r="16491" ht="15" x14ac:dyDescent="0.25"/>
    <row r="16492" ht="15" x14ac:dyDescent="0.25"/>
    <row r="16493" ht="15" x14ac:dyDescent="0.25"/>
    <row r="16494" ht="15" x14ac:dyDescent="0.25"/>
    <row r="16495" ht="15" x14ac:dyDescent="0.25"/>
    <row r="16496" ht="15" x14ac:dyDescent="0.25"/>
    <row r="16497" ht="15" x14ac:dyDescent="0.25"/>
    <row r="16498" ht="15" x14ac:dyDescent="0.25"/>
    <row r="16499" ht="15" x14ac:dyDescent="0.25"/>
    <row r="16500" ht="15" x14ac:dyDescent="0.25"/>
    <row r="16501" ht="15" x14ac:dyDescent="0.25"/>
    <row r="16502" ht="15" x14ac:dyDescent="0.25"/>
    <row r="16503" ht="15" x14ac:dyDescent="0.25"/>
    <row r="16504" ht="15" x14ac:dyDescent="0.25"/>
    <row r="16505" ht="15" x14ac:dyDescent="0.25"/>
    <row r="16506" ht="15" x14ac:dyDescent="0.25"/>
    <row r="16507" ht="15" x14ac:dyDescent="0.25"/>
    <row r="16508" ht="15" x14ac:dyDescent="0.25"/>
    <row r="16509" ht="15" x14ac:dyDescent="0.25"/>
    <row r="16510" ht="15" x14ac:dyDescent="0.25"/>
    <row r="16511" ht="15" x14ac:dyDescent="0.25"/>
    <row r="16512" ht="15" x14ac:dyDescent="0.25"/>
    <row r="16513" ht="15" x14ac:dyDescent="0.25"/>
    <row r="16514" ht="15" x14ac:dyDescent="0.25"/>
    <row r="16515" ht="15" x14ac:dyDescent="0.25"/>
    <row r="16516" ht="15" x14ac:dyDescent="0.25"/>
    <row r="16517" ht="15" x14ac:dyDescent="0.25"/>
    <row r="16518" ht="15" x14ac:dyDescent="0.25"/>
    <row r="16519" ht="15" x14ac:dyDescent="0.25"/>
    <row r="16520" ht="15" x14ac:dyDescent="0.25"/>
    <row r="16521" ht="15" x14ac:dyDescent="0.25"/>
    <row r="16522" ht="15" x14ac:dyDescent="0.25"/>
    <row r="16523" ht="15" x14ac:dyDescent="0.25"/>
    <row r="16524" ht="15" x14ac:dyDescent="0.25"/>
    <row r="16525" ht="15" x14ac:dyDescent="0.25"/>
    <row r="16526" ht="15" x14ac:dyDescent="0.25"/>
    <row r="16527" ht="15" x14ac:dyDescent="0.25"/>
    <row r="16528" ht="15" x14ac:dyDescent="0.25"/>
    <row r="16529" ht="15" x14ac:dyDescent="0.25"/>
    <row r="16530" ht="15" x14ac:dyDescent="0.25"/>
    <row r="16531" ht="15" x14ac:dyDescent="0.25"/>
    <row r="16532" ht="15" x14ac:dyDescent="0.25"/>
    <row r="16533" ht="15" x14ac:dyDescent="0.25"/>
    <row r="16534" ht="15" x14ac:dyDescent="0.25"/>
    <row r="16535" ht="15" x14ac:dyDescent="0.25"/>
    <row r="16536" ht="15" x14ac:dyDescent="0.25"/>
    <row r="16537" ht="15" x14ac:dyDescent="0.25"/>
    <row r="16538" ht="15" x14ac:dyDescent="0.25"/>
    <row r="16539" ht="15" x14ac:dyDescent="0.25"/>
    <row r="16540" ht="15" x14ac:dyDescent="0.25"/>
    <row r="16541" ht="15" x14ac:dyDescent="0.25"/>
    <row r="16542" ht="15" x14ac:dyDescent="0.25"/>
    <row r="16543" ht="15" x14ac:dyDescent="0.25"/>
    <row r="16544" ht="15" x14ac:dyDescent="0.25"/>
    <row r="16545" ht="15" x14ac:dyDescent="0.25"/>
    <row r="16546" ht="15" x14ac:dyDescent="0.25"/>
    <row r="16547" ht="15" x14ac:dyDescent="0.25"/>
    <row r="16548" ht="15" x14ac:dyDescent="0.25"/>
    <row r="16549" ht="15" x14ac:dyDescent="0.25"/>
    <row r="16550" ht="15" x14ac:dyDescent="0.25"/>
    <row r="16551" ht="15" x14ac:dyDescent="0.25"/>
    <row r="16552" ht="15" x14ac:dyDescent="0.25"/>
    <row r="16553" ht="15" x14ac:dyDescent="0.25"/>
    <row r="16554" ht="15" x14ac:dyDescent="0.25"/>
    <row r="16555" ht="15" x14ac:dyDescent="0.25"/>
    <row r="16556" ht="15" x14ac:dyDescent="0.25"/>
    <row r="16557" ht="15" x14ac:dyDescent="0.25"/>
    <row r="16558" ht="15" x14ac:dyDescent="0.25"/>
    <row r="16559" ht="15" x14ac:dyDescent="0.25"/>
    <row r="16560" ht="15" x14ac:dyDescent="0.25"/>
    <row r="16561" ht="15" x14ac:dyDescent="0.25"/>
    <row r="16562" ht="15" x14ac:dyDescent="0.25"/>
    <row r="16563" ht="15" x14ac:dyDescent="0.25"/>
    <row r="16564" ht="15" x14ac:dyDescent="0.25"/>
    <row r="16565" ht="15" x14ac:dyDescent="0.25"/>
    <row r="16566" ht="15" x14ac:dyDescent="0.25"/>
    <row r="16567" ht="15" x14ac:dyDescent="0.25"/>
    <row r="16568" ht="15" x14ac:dyDescent="0.25"/>
    <row r="16569" ht="15" x14ac:dyDescent="0.25"/>
    <row r="16570" ht="15" x14ac:dyDescent="0.25"/>
    <row r="16571" ht="15" x14ac:dyDescent="0.25"/>
    <row r="16572" ht="15" x14ac:dyDescent="0.25"/>
    <row r="16573" ht="15" x14ac:dyDescent="0.25"/>
    <row r="16574" ht="15" x14ac:dyDescent="0.25"/>
    <row r="16575" ht="15" x14ac:dyDescent="0.25"/>
    <row r="16576" ht="15" x14ac:dyDescent="0.25"/>
    <row r="16577" ht="15" x14ac:dyDescent="0.25"/>
    <row r="16578" ht="15" x14ac:dyDescent="0.25"/>
    <row r="16579" ht="15" x14ac:dyDescent="0.25"/>
    <row r="16580" ht="15" x14ac:dyDescent="0.25"/>
    <row r="16581" ht="15" x14ac:dyDescent="0.25"/>
    <row r="16582" ht="15" x14ac:dyDescent="0.25"/>
    <row r="16583" ht="15" x14ac:dyDescent="0.25"/>
    <row r="16584" ht="15" x14ac:dyDescent="0.25"/>
    <row r="16585" ht="15" x14ac:dyDescent="0.25"/>
    <row r="16586" ht="15" x14ac:dyDescent="0.25"/>
    <row r="16587" ht="15" x14ac:dyDescent="0.25"/>
    <row r="16588" ht="15" x14ac:dyDescent="0.25"/>
    <row r="16589" ht="15" x14ac:dyDescent="0.25"/>
    <row r="16590" ht="15" x14ac:dyDescent="0.25"/>
    <row r="16591" ht="15" x14ac:dyDescent="0.25"/>
    <row r="16592" ht="15" x14ac:dyDescent="0.25"/>
    <row r="16593" ht="15" x14ac:dyDescent="0.25"/>
    <row r="16594" ht="15" x14ac:dyDescent="0.25"/>
    <row r="16595" ht="15" x14ac:dyDescent="0.25"/>
    <row r="16596" ht="15" x14ac:dyDescent="0.25"/>
    <row r="16597" ht="15" x14ac:dyDescent="0.25"/>
    <row r="16598" ht="15" x14ac:dyDescent="0.25"/>
    <row r="16599" ht="15" x14ac:dyDescent="0.25"/>
    <row r="16600" ht="15" x14ac:dyDescent="0.25"/>
    <row r="16601" ht="15" x14ac:dyDescent="0.25"/>
    <row r="16602" ht="15" x14ac:dyDescent="0.25"/>
    <row r="16603" ht="15" x14ac:dyDescent="0.25"/>
    <row r="16604" ht="15" x14ac:dyDescent="0.25"/>
    <row r="16605" ht="15" x14ac:dyDescent="0.25"/>
    <row r="16606" ht="15" x14ac:dyDescent="0.25"/>
    <row r="16607" ht="15" x14ac:dyDescent="0.25"/>
    <row r="16608" ht="15" x14ac:dyDescent="0.25"/>
    <row r="16609" ht="15" x14ac:dyDescent="0.25"/>
    <row r="16610" ht="15" x14ac:dyDescent="0.25"/>
    <row r="16611" ht="15" x14ac:dyDescent="0.25"/>
    <row r="16612" ht="15" x14ac:dyDescent="0.25"/>
    <row r="16613" ht="15" x14ac:dyDescent="0.25"/>
    <row r="16614" ht="15" x14ac:dyDescent="0.25"/>
    <row r="16615" ht="15" x14ac:dyDescent="0.25"/>
    <row r="16616" ht="15" x14ac:dyDescent="0.25"/>
    <row r="16617" ht="15" x14ac:dyDescent="0.25"/>
    <row r="16618" ht="15" x14ac:dyDescent="0.25"/>
    <row r="16619" ht="15" x14ac:dyDescent="0.25"/>
    <row r="16620" ht="15" x14ac:dyDescent="0.25"/>
    <row r="16621" ht="15" x14ac:dyDescent="0.25"/>
    <row r="16622" ht="15" x14ac:dyDescent="0.25"/>
    <row r="16623" ht="15" x14ac:dyDescent="0.25"/>
    <row r="16624" ht="15" x14ac:dyDescent="0.25"/>
    <row r="16625" ht="15" x14ac:dyDescent="0.25"/>
    <row r="16626" ht="15" x14ac:dyDescent="0.25"/>
    <row r="16627" ht="15" x14ac:dyDescent="0.25"/>
    <row r="16628" ht="15" x14ac:dyDescent="0.25"/>
    <row r="16629" ht="15" x14ac:dyDescent="0.25"/>
    <row r="16630" ht="15" x14ac:dyDescent="0.25"/>
    <row r="16631" ht="15" x14ac:dyDescent="0.25"/>
    <row r="16632" ht="15" x14ac:dyDescent="0.25"/>
    <row r="16633" ht="15" x14ac:dyDescent="0.25"/>
    <row r="16634" ht="15" x14ac:dyDescent="0.25"/>
    <row r="16635" ht="15" x14ac:dyDescent="0.25"/>
    <row r="16636" ht="15" x14ac:dyDescent="0.25"/>
    <row r="16637" ht="15" x14ac:dyDescent="0.25"/>
    <row r="16638" ht="15" x14ac:dyDescent="0.25"/>
    <row r="16639" ht="15" x14ac:dyDescent="0.25"/>
    <row r="16640" ht="15" x14ac:dyDescent="0.25"/>
    <row r="16641" ht="15" x14ac:dyDescent="0.25"/>
    <row r="16642" ht="15" x14ac:dyDescent="0.25"/>
    <row r="16643" ht="15" x14ac:dyDescent="0.25"/>
    <row r="16644" ht="15" x14ac:dyDescent="0.25"/>
    <row r="16645" ht="15" x14ac:dyDescent="0.25"/>
    <row r="16646" ht="15" x14ac:dyDescent="0.25"/>
    <row r="16647" ht="15" x14ac:dyDescent="0.25"/>
    <row r="16648" ht="15" x14ac:dyDescent="0.25"/>
    <row r="16649" ht="15" x14ac:dyDescent="0.25"/>
    <row r="16650" ht="15" x14ac:dyDescent="0.25"/>
    <row r="16651" ht="15" x14ac:dyDescent="0.25"/>
    <row r="16652" ht="15" x14ac:dyDescent="0.25"/>
    <row r="16653" ht="15" x14ac:dyDescent="0.25"/>
    <row r="16654" ht="15" x14ac:dyDescent="0.25"/>
    <row r="16655" ht="15" x14ac:dyDescent="0.25"/>
    <row r="16656" ht="15" x14ac:dyDescent="0.25"/>
    <row r="16657" ht="15" x14ac:dyDescent="0.25"/>
    <row r="16658" ht="15" x14ac:dyDescent="0.25"/>
    <row r="16659" ht="15" x14ac:dyDescent="0.25"/>
    <row r="16660" ht="15" x14ac:dyDescent="0.25"/>
    <row r="16661" ht="15" x14ac:dyDescent="0.25"/>
    <row r="16662" ht="15" x14ac:dyDescent="0.25"/>
    <row r="16663" ht="15" x14ac:dyDescent="0.25"/>
    <row r="16664" ht="15" x14ac:dyDescent="0.25"/>
    <row r="16665" ht="15" x14ac:dyDescent="0.25"/>
    <row r="16666" ht="15" x14ac:dyDescent="0.25"/>
    <row r="16667" ht="15" x14ac:dyDescent="0.25"/>
    <row r="16668" ht="15" x14ac:dyDescent="0.25"/>
    <row r="16669" ht="15" x14ac:dyDescent="0.25"/>
    <row r="16670" ht="15" x14ac:dyDescent="0.25"/>
    <row r="16671" ht="15" x14ac:dyDescent="0.25"/>
    <row r="16672" ht="15" x14ac:dyDescent="0.25"/>
    <row r="16673" ht="15" x14ac:dyDescent="0.25"/>
    <row r="16674" ht="15" x14ac:dyDescent="0.25"/>
    <row r="16675" ht="15" x14ac:dyDescent="0.25"/>
    <row r="16676" ht="15" x14ac:dyDescent="0.25"/>
    <row r="16677" ht="15" x14ac:dyDescent="0.25"/>
    <row r="16678" ht="15" x14ac:dyDescent="0.25"/>
    <row r="16679" ht="15" x14ac:dyDescent="0.25"/>
    <row r="16680" ht="15" x14ac:dyDescent="0.25"/>
    <row r="16681" ht="15" x14ac:dyDescent="0.25"/>
    <row r="16682" ht="15" x14ac:dyDescent="0.25"/>
    <row r="16683" ht="15" x14ac:dyDescent="0.25"/>
    <row r="16684" ht="15" x14ac:dyDescent="0.25"/>
    <row r="16685" ht="15" x14ac:dyDescent="0.25"/>
    <row r="16686" ht="15" x14ac:dyDescent="0.25"/>
    <row r="16687" ht="15" x14ac:dyDescent="0.25"/>
    <row r="16688" ht="15" x14ac:dyDescent="0.25"/>
    <row r="16689" ht="15" x14ac:dyDescent="0.25"/>
    <row r="16690" ht="15" x14ac:dyDescent="0.25"/>
    <row r="16691" ht="15" x14ac:dyDescent="0.25"/>
    <row r="16692" ht="15" x14ac:dyDescent="0.25"/>
    <row r="16693" ht="15" x14ac:dyDescent="0.25"/>
    <row r="16694" ht="15" x14ac:dyDescent="0.25"/>
    <row r="16695" ht="15" x14ac:dyDescent="0.25"/>
    <row r="16696" ht="15" x14ac:dyDescent="0.25"/>
    <row r="16697" ht="15" x14ac:dyDescent="0.25"/>
    <row r="16698" ht="15" x14ac:dyDescent="0.25"/>
    <row r="16699" ht="15" x14ac:dyDescent="0.25"/>
    <row r="16700" ht="15" x14ac:dyDescent="0.25"/>
    <row r="16701" ht="15" x14ac:dyDescent="0.25"/>
    <row r="16702" ht="15" x14ac:dyDescent="0.25"/>
    <row r="16703" ht="15" x14ac:dyDescent="0.25"/>
    <row r="16704" ht="15" x14ac:dyDescent="0.25"/>
    <row r="16705" ht="15" x14ac:dyDescent="0.25"/>
    <row r="16706" ht="15" x14ac:dyDescent="0.25"/>
    <row r="16707" ht="15" x14ac:dyDescent="0.25"/>
    <row r="16708" ht="15" x14ac:dyDescent="0.25"/>
    <row r="16709" ht="15" x14ac:dyDescent="0.25"/>
    <row r="16710" ht="15" x14ac:dyDescent="0.25"/>
    <row r="16711" ht="15" x14ac:dyDescent="0.25"/>
    <row r="16712" ht="15" x14ac:dyDescent="0.25"/>
    <row r="16713" ht="15" x14ac:dyDescent="0.25"/>
    <row r="16714" ht="15" x14ac:dyDescent="0.25"/>
    <row r="16715" ht="15" x14ac:dyDescent="0.25"/>
    <row r="16716" ht="15" x14ac:dyDescent="0.25"/>
    <row r="16717" ht="15" x14ac:dyDescent="0.25"/>
    <row r="16718" ht="15" x14ac:dyDescent="0.25"/>
    <row r="16719" ht="15" x14ac:dyDescent="0.25"/>
    <row r="16720" ht="15" x14ac:dyDescent="0.25"/>
    <row r="16721" ht="15" x14ac:dyDescent="0.25"/>
    <row r="16722" ht="15" x14ac:dyDescent="0.25"/>
    <row r="16723" ht="15" x14ac:dyDescent="0.25"/>
    <row r="16724" ht="15" x14ac:dyDescent="0.25"/>
    <row r="16725" ht="15" x14ac:dyDescent="0.25"/>
    <row r="16726" ht="15" x14ac:dyDescent="0.25"/>
    <row r="16727" ht="15" x14ac:dyDescent="0.25"/>
    <row r="16728" ht="15" x14ac:dyDescent="0.25"/>
    <row r="16729" ht="15" x14ac:dyDescent="0.25"/>
    <row r="16730" ht="15" x14ac:dyDescent="0.25"/>
    <row r="16731" ht="15" x14ac:dyDescent="0.25"/>
    <row r="16732" ht="15" x14ac:dyDescent="0.25"/>
    <row r="16733" ht="15" x14ac:dyDescent="0.25"/>
    <row r="16734" ht="15" x14ac:dyDescent="0.25"/>
    <row r="16735" ht="15" x14ac:dyDescent="0.25"/>
    <row r="16736" ht="15" x14ac:dyDescent="0.25"/>
    <row r="16737" ht="15" x14ac:dyDescent="0.25"/>
    <row r="16738" ht="15" x14ac:dyDescent="0.25"/>
    <row r="16739" ht="15" x14ac:dyDescent="0.25"/>
    <row r="16740" ht="15" x14ac:dyDescent="0.25"/>
    <row r="16741" ht="15" x14ac:dyDescent="0.25"/>
    <row r="16742" ht="15" x14ac:dyDescent="0.25"/>
    <row r="16743" ht="15" x14ac:dyDescent="0.25"/>
    <row r="16744" ht="15" x14ac:dyDescent="0.25"/>
    <row r="16745" ht="15" x14ac:dyDescent="0.25"/>
    <row r="16746" ht="15" x14ac:dyDescent="0.25"/>
    <row r="16747" ht="15" x14ac:dyDescent="0.25"/>
    <row r="16748" ht="15" x14ac:dyDescent="0.25"/>
    <row r="16749" ht="15" x14ac:dyDescent="0.25"/>
    <row r="16750" ht="15" x14ac:dyDescent="0.25"/>
    <row r="16751" ht="15" x14ac:dyDescent="0.25"/>
    <row r="16752" ht="15" x14ac:dyDescent="0.25"/>
    <row r="16753" ht="15" x14ac:dyDescent="0.25"/>
    <row r="16754" ht="15" x14ac:dyDescent="0.25"/>
    <row r="16755" ht="15" x14ac:dyDescent="0.25"/>
    <row r="16756" ht="15" x14ac:dyDescent="0.25"/>
    <row r="16757" ht="15" x14ac:dyDescent="0.25"/>
    <row r="16758" ht="15" x14ac:dyDescent="0.25"/>
    <row r="16759" ht="15" x14ac:dyDescent="0.25"/>
    <row r="16760" ht="15" x14ac:dyDescent="0.25"/>
    <row r="16761" ht="15" x14ac:dyDescent="0.25"/>
    <row r="16762" ht="15" x14ac:dyDescent="0.25"/>
    <row r="16763" ht="15" x14ac:dyDescent="0.25"/>
    <row r="16764" ht="15" x14ac:dyDescent="0.25"/>
    <row r="16765" ht="15" x14ac:dyDescent="0.25"/>
    <row r="16766" ht="15" x14ac:dyDescent="0.25"/>
    <row r="16767" ht="15" x14ac:dyDescent="0.25"/>
    <row r="16768" ht="15" x14ac:dyDescent="0.25"/>
    <row r="16769" ht="15" x14ac:dyDescent="0.25"/>
    <row r="16770" ht="15" x14ac:dyDescent="0.25"/>
    <row r="16771" ht="15" x14ac:dyDescent="0.25"/>
    <row r="16772" ht="15" x14ac:dyDescent="0.25"/>
    <row r="16773" ht="15" x14ac:dyDescent="0.25"/>
    <row r="16774" ht="15" x14ac:dyDescent="0.25"/>
    <row r="16775" ht="15" x14ac:dyDescent="0.25"/>
    <row r="16776" ht="15" x14ac:dyDescent="0.25"/>
    <row r="16777" ht="15" x14ac:dyDescent="0.25"/>
    <row r="16778" ht="15" x14ac:dyDescent="0.25"/>
    <row r="16779" ht="15" x14ac:dyDescent="0.25"/>
    <row r="16780" ht="15" x14ac:dyDescent="0.25"/>
    <row r="16781" ht="15" x14ac:dyDescent="0.25"/>
    <row r="16782" ht="15" x14ac:dyDescent="0.25"/>
    <row r="16783" ht="15" x14ac:dyDescent="0.25"/>
    <row r="16784" ht="15" x14ac:dyDescent="0.25"/>
    <row r="16785" ht="15" x14ac:dyDescent="0.25"/>
    <row r="16786" ht="15" x14ac:dyDescent="0.25"/>
    <row r="16787" ht="15" x14ac:dyDescent="0.25"/>
    <row r="16788" ht="15" x14ac:dyDescent="0.25"/>
    <row r="16789" ht="15" x14ac:dyDescent="0.25"/>
    <row r="16790" ht="15" x14ac:dyDescent="0.25"/>
    <row r="16791" ht="15" x14ac:dyDescent="0.25"/>
    <row r="16792" ht="15" x14ac:dyDescent="0.25"/>
    <row r="16793" ht="15" x14ac:dyDescent="0.25"/>
    <row r="16794" ht="15" x14ac:dyDescent="0.25"/>
    <row r="16795" ht="15" x14ac:dyDescent="0.25"/>
    <row r="16796" ht="15" x14ac:dyDescent="0.25"/>
    <row r="16797" ht="15" x14ac:dyDescent="0.25"/>
    <row r="16798" ht="15" x14ac:dyDescent="0.25"/>
    <row r="16799" ht="15" x14ac:dyDescent="0.25"/>
    <row r="16800" ht="15" x14ac:dyDescent="0.25"/>
    <row r="16801" ht="15" x14ac:dyDescent="0.25"/>
    <row r="16802" ht="15" x14ac:dyDescent="0.25"/>
    <row r="16803" ht="15" x14ac:dyDescent="0.25"/>
    <row r="16804" ht="15" x14ac:dyDescent="0.25"/>
    <row r="16805" ht="15" x14ac:dyDescent="0.25"/>
    <row r="16806" ht="15" x14ac:dyDescent="0.25"/>
    <row r="16807" ht="15" x14ac:dyDescent="0.25"/>
    <row r="16808" ht="15" x14ac:dyDescent="0.25"/>
    <row r="16809" ht="15" x14ac:dyDescent="0.25"/>
    <row r="16810" ht="15" x14ac:dyDescent="0.25"/>
    <row r="16811" ht="15" x14ac:dyDescent="0.25"/>
    <row r="16812" ht="15" x14ac:dyDescent="0.25"/>
    <row r="16813" ht="15" x14ac:dyDescent="0.25"/>
    <row r="16814" ht="15" x14ac:dyDescent="0.25"/>
    <row r="16815" ht="15" x14ac:dyDescent="0.25"/>
    <row r="16816" ht="15" x14ac:dyDescent="0.25"/>
    <row r="16817" ht="15" x14ac:dyDescent="0.25"/>
    <row r="16818" ht="15" x14ac:dyDescent="0.25"/>
    <row r="16819" ht="15" x14ac:dyDescent="0.25"/>
    <row r="16820" ht="15" x14ac:dyDescent="0.25"/>
    <row r="16821" ht="15" x14ac:dyDescent="0.25"/>
    <row r="16822" ht="15" x14ac:dyDescent="0.25"/>
    <row r="16823" ht="15" x14ac:dyDescent="0.25"/>
    <row r="16824" ht="15" x14ac:dyDescent="0.25"/>
    <row r="16825" ht="15" x14ac:dyDescent="0.25"/>
    <row r="16826" ht="15" x14ac:dyDescent="0.25"/>
    <row r="16827" ht="15" x14ac:dyDescent="0.25"/>
    <row r="16828" ht="15" x14ac:dyDescent="0.25"/>
    <row r="16829" ht="15" x14ac:dyDescent="0.25"/>
    <row r="16830" ht="15" x14ac:dyDescent="0.25"/>
    <row r="16831" ht="15" x14ac:dyDescent="0.25"/>
    <row r="16832" ht="15" x14ac:dyDescent="0.25"/>
    <row r="16833" ht="15" x14ac:dyDescent="0.25"/>
    <row r="16834" ht="15" x14ac:dyDescent="0.25"/>
    <row r="16835" ht="15" x14ac:dyDescent="0.25"/>
    <row r="16836" ht="15" x14ac:dyDescent="0.25"/>
    <row r="16837" ht="15" x14ac:dyDescent="0.25"/>
    <row r="16838" ht="15" x14ac:dyDescent="0.25"/>
    <row r="16839" ht="15" x14ac:dyDescent="0.25"/>
    <row r="16840" ht="15" x14ac:dyDescent="0.25"/>
    <row r="16841" ht="15" x14ac:dyDescent="0.25"/>
    <row r="16842" ht="15" x14ac:dyDescent="0.25"/>
    <row r="16843" ht="15" x14ac:dyDescent="0.25"/>
    <row r="16844" ht="15" x14ac:dyDescent="0.25"/>
    <row r="16845" ht="15" x14ac:dyDescent="0.25"/>
    <row r="16846" ht="15" x14ac:dyDescent="0.25"/>
    <row r="16847" ht="15" x14ac:dyDescent="0.25"/>
    <row r="16848" ht="15" x14ac:dyDescent="0.25"/>
    <row r="16849" ht="15" x14ac:dyDescent="0.25"/>
    <row r="16850" ht="15" x14ac:dyDescent="0.25"/>
    <row r="16851" ht="15" x14ac:dyDescent="0.25"/>
    <row r="16852" ht="15" x14ac:dyDescent="0.25"/>
    <row r="16853" ht="15" x14ac:dyDescent="0.25"/>
    <row r="16854" ht="15" x14ac:dyDescent="0.25"/>
    <row r="16855" ht="15" x14ac:dyDescent="0.25"/>
    <row r="16856" ht="15" x14ac:dyDescent="0.25"/>
    <row r="16857" ht="15" x14ac:dyDescent="0.25"/>
    <row r="16858" ht="15" x14ac:dyDescent="0.25"/>
    <row r="16859" ht="15" x14ac:dyDescent="0.25"/>
    <row r="16860" ht="15" x14ac:dyDescent="0.25"/>
    <row r="16861" ht="15" x14ac:dyDescent="0.25"/>
    <row r="16862" ht="15" x14ac:dyDescent="0.25"/>
    <row r="16863" ht="15" x14ac:dyDescent="0.25"/>
    <row r="16864" ht="15" x14ac:dyDescent="0.25"/>
    <row r="16865" ht="15" x14ac:dyDescent="0.25"/>
    <row r="16866" ht="15" x14ac:dyDescent="0.25"/>
    <row r="16867" ht="15" x14ac:dyDescent="0.25"/>
    <row r="16868" ht="15" x14ac:dyDescent="0.25"/>
    <row r="16869" ht="15" x14ac:dyDescent="0.25"/>
    <row r="16870" ht="15" x14ac:dyDescent="0.25"/>
    <row r="16871" ht="15" x14ac:dyDescent="0.25"/>
    <row r="16872" ht="15" x14ac:dyDescent="0.25"/>
    <row r="16873" ht="15" x14ac:dyDescent="0.25"/>
    <row r="16874" ht="15" x14ac:dyDescent="0.25"/>
    <row r="16875" ht="15" x14ac:dyDescent="0.25"/>
    <row r="16876" ht="15" x14ac:dyDescent="0.25"/>
    <row r="16877" ht="15" x14ac:dyDescent="0.25"/>
    <row r="16878" ht="15" x14ac:dyDescent="0.25"/>
    <row r="16879" ht="15" x14ac:dyDescent="0.25"/>
    <row r="16880" ht="15" x14ac:dyDescent="0.25"/>
    <row r="16881" ht="15" x14ac:dyDescent="0.25"/>
    <row r="16882" ht="15" x14ac:dyDescent="0.25"/>
    <row r="16883" ht="15" x14ac:dyDescent="0.25"/>
    <row r="16884" ht="15" x14ac:dyDescent="0.25"/>
    <row r="16885" ht="15" x14ac:dyDescent="0.25"/>
    <row r="16886" ht="15" x14ac:dyDescent="0.25"/>
    <row r="16887" ht="15" x14ac:dyDescent="0.25"/>
    <row r="16888" ht="15" x14ac:dyDescent="0.25"/>
    <row r="16889" ht="15" x14ac:dyDescent="0.25"/>
    <row r="16890" ht="15" x14ac:dyDescent="0.25"/>
    <row r="16891" ht="15" x14ac:dyDescent="0.25"/>
    <row r="16892" ht="15" x14ac:dyDescent="0.25"/>
    <row r="16893" ht="15" x14ac:dyDescent="0.25"/>
    <row r="16894" ht="15" x14ac:dyDescent="0.25"/>
    <row r="16895" ht="15" x14ac:dyDescent="0.25"/>
    <row r="16896" ht="15" x14ac:dyDescent="0.25"/>
    <row r="16897" ht="15" x14ac:dyDescent="0.25"/>
    <row r="16898" ht="15" x14ac:dyDescent="0.25"/>
    <row r="16899" ht="15" x14ac:dyDescent="0.25"/>
    <row r="16900" ht="15" x14ac:dyDescent="0.25"/>
    <row r="16901" ht="15" x14ac:dyDescent="0.25"/>
    <row r="16902" ht="15" x14ac:dyDescent="0.25"/>
    <row r="16903" ht="15" x14ac:dyDescent="0.25"/>
    <row r="16904" ht="15" x14ac:dyDescent="0.25"/>
    <row r="16905" ht="15" x14ac:dyDescent="0.25"/>
    <row r="16906" ht="15" x14ac:dyDescent="0.25"/>
    <row r="16907" ht="15" x14ac:dyDescent="0.25"/>
    <row r="16908" ht="15" x14ac:dyDescent="0.25"/>
    <row r="16909" ht="15" x14ac:dyDescent="0.25"/>
    <row r="16910" ht="15" x14ac:dyDescent="0.25"/>
    <row r="16911" ht="15" x14ac:dyDescent="0.25"/>
    <row r="16912" ht="15" x14ac:dyDescent="0.25"/>
    <row r="16913" ht="15" x14ac:dyDescent="0.25"/>
    <row r="16914" ht="15" x14ac:dyDescent="0.25"/>
    <row r="16915" ht="15" x14ac:dyDescent="0.25"/>
    <row r="16916" ht="15" x14ac:dyDescent="0.25"/>
    <row r="16917" ht="15" x14ac:dyDescent="0.25"/>
    <row r="16918" ht="15" x14ac:dyDescent="0.25"/>
    <row r="16919" ht="15" x14ac:dyDescent="0.25"/>
    <row r="16920" ht="15" x14ac:dyDescent="0.25"/>
    <row r="16921" ht="15" x14ac:dyDescent="0.25"/>
    <row r="16922" ht="15" x14ac:dyDescent="0.25"/>
    <row r="16923" ht="15" x14ac:dyDescent="0.25"/>
    <row r="16924" ht="15" x14ac:dyDescent="0.25"/>
    <row r="16925" ht="15" x14ac:dyDescent="0.25"/>
    <row r="16926" ht="15" x14ac:dyDescent="0.25"/>
    <row r="16927" ht="15" x14ac:dyDescent="0.25"/>
    <row r="16928" ht="15" x14ac:dyDescent="0.25"/>
    <row r="16929" ht="15" x14ac:dyDescent="0.25"/>
    <row r="16930" ht="15" x14ac:dyDescent="0.25"/>
    <row r="16931" ht="15" x14ac:dyDescent="0.25"/>
    <row r="16932" ht="15" x14ac:dyDescent="0.25"/>
    <row r="16933" ht="15" x14ac:dyDescent="0.25"/>
    <row r="16934" ht="15" x14ac:dyDescent="0.25"/>
    <row r="16935" ht="15" x14ac:dyDescent="0.25"/>
    <row r="16936" ht="15" x14ac:dyDescent="0.25"/>
    <row r="16937" ht="15" x14ac:dyDescent="0.25"/>
    <row r="16938" ht="15" x14ac:dyDescent="0.25"/>
    <row r="16939" ht="15" x14ac:dyDescent="0.25"/>
    <row r="16940" ht="15" x14ac:dyDescent="0.25"/>
    <row r="16941" ht="15" x14ac:dyDescent="0.25"/>
    <row r="16942" ht="15" x14ac:dyDescent="0.25"/>
    <row r="16943" ht="15" x14ac:dyDescent="0.25"/>
    <row r="16944" ht="15" x14ac:dyDescent="0.25"/>
    <row r="16945" ht="15" x14ac:dyDescent="0.25"/>
    <row r="16946" ht="15" x14ac:dyDescent="0.25"/>
    <row r="16947" ht="15" x14ac:dyDescent="0.25"/>
    <row r="16948" ht="15" x14ac:dyDescent="0.25"/>
    <row r="16949" ht="15" x14ac:dyDescent="0.25"/>
    <row r="16950" ht="15" x14ac:dyDescent="0.25"/>
    <row r="16951" ht="15" x14ac:dyDescent="0.25"/>
    <row r="16952" ht="15" x14ac:dyDescent="0.25"/>
    <row r="16953" ht="15" x14ac:dyDescent="0.25"/>
    <row r="16954" ht="15" x14ac:dyDescent="0.25"/>
    <row r="16955" ht="15" x14ac:dyDescent="0.25"/>
    <row r="16956" ht="15" x14ac:dyDescent="0.25"/>
    <row r="16957" ht="15" x14ac:dyDescent="0.25"/>
    <row r="16958" ht="15" x14ac:dyDescent="0.25"/>
    <row r="16959" ht="15" x14ac:dyDescent="0.25"/>
    <row r="16960" ht="15" x14ac:dyDescent="0.25"/>
    <row r="16961" ht="15" x14ac:dyDescent="0.25"/>
    <row r="16962" ht="15" x14ac:dyDescent="0.25"/>
    <row r="16963" ht="15" x14ac:dyDescent="0.25"/>
    <row r="16964" ht="15" x14ac:dyDescent="0.25"/>
    <row r="16965" ht="15" x14ac:dyDescent="0.25"/>
    <row r="16966" ht="15" x14ac:dyDescent="0.25"/>
    <row r="16967" ht="15" x14ac:dyDescent="0.25"/>
    <row r="16968" ht="15" x14ac:dyDescent="0.25"/>
    <row r="16969" ht="15" x14ac:dyDescent="0.25"/>
    <row r="16970" ht="15" x14ac:dyDescent="0.25"/>
    <row r="16971" ht="15" x14ac:dyDescent="0.25"/>
    <row r="16972" ht="15" x14ac:dyDescent="0.25"/>
    <row r="16973" ht="15" x14ac:dyDescent="0.25"/>
    <row r="16974" ht="15" x14ac:dyDescent="0.25"/>
    <row r="16975" ht="15" x14ac:dyDescent="0.25"/>
    <row r="16976" ht="15" x14ac:dyDescent="0.25"/>
    <row r="16977" ht="15" x14ac:dyDescent="0.25"/>
    <row r="16978" ht="15" x14ac:dyDescent="0.25"/>
    <row r="16979" ht="15" x14ac:dyDescent="0.25"/>
    <row r="16980" ht="15" x14ac:dyDescent="0.25"/>
    <row r="16981" ht="15" x14ac:dyDescent="0.25"/>
    <row r="16982" ht="15" x14ac:dyDescent="0.25"/>
    <row r="16983" ht="15" x14ac:dyDescent="0.25"/>
    <row r="16984" ht="15" x14ac:dyDescent="0.25"/>
    <row r="16985" ht="15" x14ac:dyDescent="0.25"/>
    <row r="16986" ht="15" x14ac:dyDescent="0.25"/>
    <row r="16987" ht="15" x14ac:dyDescent="0.25"/>
    <row r="16988" ht="15" x14ac:dyDescent="0.25"/>
    <row r="16989" ht="15" x14ac:dyDescent="0.25"/>
    <row r="16990" ht="15" x14ac:dyDescent="0.25"/>
    <row r="16991" ht="15" x14ac:dyDescent="0.25"/>
    <row r="16992" ht="15" x14ac:dyDescent="0.25"/>
    <row r="16993" ht="15" x14ac:dyDescent="0.25"/>
    <row r="16994" ht="15" x14ac:dyDescent="0.25"/>
    <row r="16995" ht="15" x14ac:dyDescent="0.25"/>
    <row r="16996" ht="15" x14ac:dyDescent="0.25"/>
    <row r="16997" ht="15" x14ac:dyDescent="0.25"/>
    <row r="16998" ht="15" x14ac:dyDescent="0.25"/>
    <row r="16999" ht="15" x14ac:dyDescent="0.25"/>
    <row r="17000" ht="15" x14ac:dyDescent="0.25"/>
    <row r="17001" ht="15" x14ac:dyDescent="0.25"/>
    <row r="17002" ht="15" x14ac:dyDescent="0.25"/>
    <row r="17003" ht="15" x14ac:dyDescent="0.25"/>
    <row r="17004" ht="15" x14ac:dyDescent="0.25"/>
    <row r="17005" ht="15" x14ac:dyDescent="0.25"/>
    <row r="17006" ht="15" x14ac:dyDescent="0.25"/>
    <row r="17007" ht="15" x14ac:dyDescent="0.25"/>
    <row r="17008" ht="15" x14ac:dyDescent="0.25"/>
    <row r="17009" ht="15" x14ac:dyDescent="0.25"/>
    <row r="17010" ht="15" x14ac:dyDescent="0.25"/>
    <row r="17011" ht="15" x14ac:dyDescent="0.25"/>
    <row r="17012" ht="15" x14ac:dyDescent="0.25"/>
    <row r="17013" ht="15" x14ac:dyDescent="0.25"/>
    <row r="17014" ht="15" x14ac:dyDescent="0.25"/>
    <row r="17015" ht="15" x14ac:dyDescent="0.25"/>
    <row r="17016" ht="15" x14ac:dyDescent="0.25"/>
    <row r="17017" ht="15" x14ac:dyDescent="0.25"/>
    <row r="17018" ht="15" x14ac:dyDescent="0.25"/>
    <row r="17019" ht="15" x14ac:dyDescent="0.25"/>
    <row r="17020" ht="15" x14ac:dyDescent="0.25"/>
    <row r="17021" ht="15" x14ac:dyDescent="0.25"/>
    <row r="17022" ht="15" x14ac:dyDescent="0.25"/>
    <row r="17023" ht="15" x14ac:dyDescent="0.25"/>
    <row r="17024" ht="15" x14ac:dyDescent="0.25"/>
    <row r="17025" ht="15" x14ac:dyDescent="0.25"/>
    <row r="17026" ht="15" x14ac:dyDescent="0.25"/>
    <row r="17027" ht="15" x14ac:dyDescent="0.25"/>
    <row r="17028" ht="15" x14ac:dyDescent="0.25"/>
    <row r="17029" ht="15" x14ac:dyDescent="0.25"/>
    <row r="17030" ht="15" x14ac:dyDescent="0.25"/>
    <row r="17031" ht="15" x14ac:dyDescent="0.25"/>
    <row r="17032" ht="15" x14ac:dyDescent="0.25"/>
    <row r="17033" ht="15" x14ac:dyDescent="0.25"/>
    <row r="17034" ht="15" x14ac:dyDescent="0.25"/>
    <row r="17035" ht="15" x14ac:dyDescent="0.25"/>
    <row r="17036" ht="15" x14ac:dyDescent="0.25"/>
    <row r="17037" ht="15" x14ac:dyDescent="0.25"/>
    <row r="17038" ht="15" x14ac:dyDescent="0.25"/>
    <row r="17039" ht="15" x14ac:dyDescent="0.25"/>
    <row r="17040" ht="15" x14ac:dyDescent="0.25"/>
    <row r="17041" ht="15" x14ac:dyDescent="0.25"/>
    <row r="17042" ht="15" x14ac:dyDescent="0.25"/>
    <row r="17043" ht="15" x14ac:dyDescent="0.25"/>
    <row r="17044" ht="15" x14ac:dyDescent="0.25"/>
    <row r="17045" ht="15" x14ac:dyDescent="0.25"/>
    <row r="17046" ht="15" x14ac:dyDescent="0.25"/>
    <row r="17047" ht="15" x14ac:dyDescent="0.25"/>
    <row r="17048" ht="15" x14ac:dyDescent="0.25"/>
    <row r="17049" ht="15" x14ac:dyDescent="0.25"/>
    <row r="17050" ht="15" x14ac:dyDescent="0.25"/>
    <row r="17051" ht="15" x14ac:dyDescent="0.25"/>
    <row r="17052" ht="15" x14ac:dyDescent="0.25"/>
    <row r="17053" ht="15" x14ac:dyDescent="0.25"/>
    <row r="17054" ht="15" x14ac:dyDescent="0.25"/>
    <row r="17055" ht="15" x14ac:dyDescent="0.25"/>
    <row r="17056" ht="15" x14ac:dyDescent="0.25"/>
    <row r="17057" ht="15" x14ac:dyDescent="0.25"/>
    <row r="17058" ht="15" x14ac:dyDescent="0.25"/>
    <row r="17059" ht="15" x14ac:dyDescent="0.25"/>
    <row r="17060" ht="15" x14ac:dyDescent="0.25"/>
    <row r="17061" ht="15" x14ac:dyDescent="0.25"/>
    <row r="17062" ht="15" x14ac:dyDescent="0.25"/>
    <row r="17063" ht="15" x14ac:dyDescent="0.25"/>
    <row r="17064" ht="15" x14ac:dyDescent="0.25"/>
    <row r="17065" ht="15" x14ac:dyDescent="0.25"/>
    <row r="17066" ht="15" x14ac:dyDescent="0.25"/>
    <row r="17067" ht="15" x14ac:dyDescent="0.25"/>
    <row r="17068" ht="15" x14ac:dyDescent="0.25"/>
    <row r="17069" ht="15" x14ac:dyDescent="0.25"/>
    <row r="17070" ht="15" x14ac:dyDescent="0.25"/>
    <row r="17071" ht="15" x14ac:dyDescent="0.25"/>
    <row r="17072" ht="15" x14ac:dyDescent="0.25"/>
    <row r="17073" ht="15" x14ac:dyDescent="0.25"/>
    <row r="17074" ht="15" x14ac:dyDescent="0.25"/>
    <row r="17075" ht="15" x14ac:dyDescent="0.25"/>
    <row r="17076" ht="15" x14ac:dyDescent="0.25"/>
    <row r="17077" ht="15" x14ac:dyDescent="0.25"/>
    <row r="17078" ht="15" x14ac:dyDescent="0.25"/>
    <row r="17079" ht="15" x14ac:dyDescent="0.25"/>
    <row r="17080" ht="15" x14ac:dyDescent="0.25"/>
    <row r="17081" ht="15" x14ac:dyDescent="0.25"/>
    <row r="17082" ht="15" x14ac:dyDescent="0.25"/>
    <row r="17083" ht="15" x14ac:dyDescent="0.25"/>
    <row r="17084" ht="15" x14ac:dyDescent="0.25"/>
    <row r="17085" ht="15" x14ac:dyDescent="0.25"/>
    <row r="17086" ht="15" x14ac:dyDescent="0.25"/>
    <row r="17087" ht="15" x14ac:dyDescent="0.25"/>
    <row r="17088" ht="15" x14ac:dyDescent="0.25"/>
    <row r="17089" ht="15" x14ac:dyDescent="0.25"/>
    <row r="17090" ht="15" x14ac:dyDescent="0.25"/>
    <row r="17091" ht="15" x14ac:dyDescent="0.25"/>
    <row r="17092" ht="15" x14ac:dyDescent="0.25"/>
    <row r="17093" ht="15" x14ac:dyDescent="0.25"/>
    <row r="17094" ht="15" x14ac:dyDescent="0.25"/>
    <row r="17095" ht="15" x14ac:dyDescent="0.25"/>
    <row r="17096" ht="15" x14ac:dyDescent="0.25"/>
    <row r="17097" ht="15" x14ac:dyDescent="0.25"/>
    <row r="17098" ht="15" x14ac:dyDescent="0.25"/>
    <row r="17099" ht="15" x14ac:dyDescent="0.25"/>
    <row r="17100" ht="15" x14ac:dyDescent="0.25"/>
    <row r="17101" ht="15" x14ac:dyDescent="0.25"/>
    <row r="17102" ht="15" x14ac:dyDescent="0.25"/>
    <row r="17103" ht="15" x14ac:dyDescent="0.25"/>
    <row r="17104" ht="15" x14ac:dyDescent="0.25"/>
    <row r="17105" ht="15" x14ac:dyDescent="0.25"/>
    <row r="17106" ht="15" x14ac:dyDescent="0.25"/>
    <row r="17107" ht="15" x14ac:dyDescent="0.25"/>
    <row r="17108" ht="15" x14ac:dyDescent="0.25"/>
    <row r="17109" ht="15" x14ac:dyDescent="0.25"/>
    <row r="17110" ht="15" x14ac:dyDescent="0.25"/>
    <row r="17111" ht="15" x14ac:dyDescent="0.25"/>
    <row r="17112" ht="15" x14ac:dyDescent="0.25"/>
    <row r="17113" ht="15" x14ac:dyDescent="0.25"/>
    <row r="17114" ht="15" x14ac:dyDescent="0.25"/>
    <row r="17115" ht="15" x14ac:dyDescent="0.25"/>
    <row r="17116" ht="15" x14ac:dyDescent="0.25"/>
    <row r="17117" ht="15" x14ac:dyDescent="0.25"/>
    <row r="17118" ht="15" x14ac:dyDescent="0.25"/>
    <row r="17119" ht="15" x14ac:dyDescent="0.25"/>
    <row r="17120" ht="15" x14ac:dyDescent="0.25"/>
    <row r="17121" ht="15" x14ac:dyDescent="0.25"/>
    <row r="17122" ht="15" x14ac:dyDescent="0.25"/>
    <row r="17123" ht="15" x14ac:dyDescent="0.25"/>
    <row r="17124" ht="15" x14ac:dyDescent="0.25"/>
    <row r="17125" ht="15" x14ac:dyDescent="0.25"/>
    <row r="17126" ht="15" x14ac:dyDescent="0.25"/>
    <row r="17127" ht="15" x14ac:dyDescent="0.25"/>
    <row r="17128" ht="15" x14ac:dyDescent="0.25"/>
    <row r="17129" ht="15" x14ac:dyDescent="0.25"/>
    <row r="17130" ht="15" x14ac:dyDescent="0.25"/>
    <row r="17131" ht="15" x14ac:dyDescent="0.25"/>
    <row r="17132" ht="15" x14ac:dyDescent="0.25"/>
    <row r="17133" ht="15" x14ac:dyDescent="0.25"/>
    <row r="17134" ht="15" x14ac:dyDescent="0.25"/>
    <row r="17135" ht="15" x14ac:dyDescent="0.25"/>
    <row r="17136" ht="15" x14ac:dyDescent="0.25"/>
    <row r="17137" ht="15" x14ac:dyDescent="0.25"/>
    <row r="17138" ht="15" x14ac:dyDescent="0.25"/>
    <row r="17139" ht="15" x14ac:dyDescent="0.25"/>
    <row r="17140" ht="15" x14ac:dyDescent="0.25"/>
    <row r="17141" ht="15" x14ac:dyDescent="0.25"/>
    <row r="17142" ht="15" x14ac:dyDescent="0.25"/>
    <row r="17143" ht="15" x14ac:dyDescent="0.25"/>
    <row r="17144" ht="15" x14ac:dyDescent="0.25"/>
    <row r="17145" ht="15" x14ac:dyDescent="0.25"/>
    <row r="17146" ht="15" x14ac:dyDescent="0.25"/>
    <row r="17147" ht="15" x14ac:dyDescent="0.25"/>
    <row r="17148" ht="15" x14ac:dyDescent="0.25"/>
    <row r="17149" ht="15" x14ac:dyDescent="0.25"/>
    <row r="17150" ht="15" x14ac:dyDescent="0.25"/>
    <row r="17151" ht="15" x14ac:dyDescent="0.25"/>
    <row r="17152" ht="15" x14ac:dyDescent="0.25"/>
    <row r="17153" ht="15" x14ac:dyDescent="0.25"/>
    <row r="17154" ht="15" x14ac:dyDescent="0.25"/>
    <row r="17155" ht="15" x14ac:dyDescent="0.25"/>
    <row r="17156" ht="15" x14ac:dyDescent="0.25"/>
    <row r="17157" ht="15" x14ac:dyDescent="0.25"/>
    <row r="17158" ht="15" x14ac:dyDescent="0.25"/>
    <row r="17159" ht="15" x14ac:dyDescent="0.25"/>
    <row r="17160" ht="15" x14ac:dyDescent="0.25"/>
    <row r="17161" ht="15" x14ac:dyDescent="0.25"/>
    <row r="17162" ht="15" x14ac:dyDescent="0.25"/>
    <row r="17163" ht="15" x14ac:dyDescent="0.25"/>
    <row r="17164" ht="15" x14ac:dyDescent="0.25"/>
    <row r="17165" ht="15" x14ac:dyDescent="0.25"/>
    <row r="17166" ht="15" x14ac:dyDescent="0.25"/>
    <row r="17167" ht="15" x14ac:dyDescent="0.25"/>
    <row r="17168" ht="15" x14ac:dyDescent="0.25"/>
    <row r="17169" ht="15" x14ac:dyDescent="0.25"/>
    <row r="17170" ht="15" x14ac:dyDescent="0.25"/>
    <row r="17171" ht="15" x14ac:dyDescent="0.25"/>
    <row r="17172" ht="15" x14ac:dyDescent="0.25"/>
    <row r="17173" ht="15" x14ac:dyDescent="0.25"/>
    <row r="17174" ht="15" x14ac:dyDescent="0.25"/>
    <row r="17175" ht="15" x14ac:dyDescent="0.25"/>
    <row r="17176" ht="15" x14ac:dyDescent="0.25"/>
    <row r="17177" ht="15" x14ac:dyDescent="0.25"/>
    <row r="17178" ht="15" x14ac:dyDescent="0.25"/>
    <row r="17179" ht="15" x14ac:dyDescent="0.25"/>
    <row r="17180" ht="15" x14ac:dyDescent="0.25"/>
    <row r="17181" ht="15" x14ac:dyDescent="0.25"/>
    <row r="17182" ht="15" x14ac:dyDescent="0.25"/>
    <row r="17183" ht="15" x14ac:dyDescent="0.25"/>
    <row r="17184" ht="15" x14ac:dyDescent="0.25"/>
    <row r="17185" ht="15" x14ac:dyDescent="0.25"/>
    <row r="17186" ht="15" x14ac:dyDescent="0.25"/>
    <row r="17187" ht="15" x14ac:dyDescent="0.25"/>
    <row r="17188" ht="15" x14ac:dyDescent="0.25"/>
    <row r="17189" ht="15" x14ac:dyDescent="0.25"/>
    <row r="17190" ht="15" x14ac:dyDescent="0.25"/>
    <row r="17191" ht="15" x14ac:dyDescent="0.25"/>
    <row r="17192" ht="15" x14ac:dyDescent="0.25"/>
    <row r="17193" ht="15" x14ac:dyDescent="0.25"/>
    <row r="17194" ht="15" x14ac:dyDescent="0.25"/>
    <row r="17195" ht="15" x14ac:dyDescent="0.25"/>
    <row r="17196" ht="15" x14ac:dyDescent="0.25"/>
    <row r="17197" ht="15" x14ac:dyDescent="0.25"/>
    <row r="17198" ht="15" x14ac:dyDescent="0.25"/>
    <row r="17199" ht="15" x14ac:dyDescent="0.25"/>
    <row r="17200" ht="15" x14ac:dyDescent="0.25"/>
    <row r="17201" ht="15" x14ac:dyDescent="0.25"/>
    <row r="17202" ht="15" x14ac:dyDescent="0.25"/>
    <row r="17203" ht="15" x14ac:dyDescent="0.25"/>
    <row r="17204" ht="15" x14ac:dyDescent="0.25"/>
    <row r="17205" ht="15" x14ac:dyDescent="0.25"/>
    <row r="17206" ht="15" x14ac:dyDescent="0.25"/>
    <row r="17207" ht="15" x14ac:dyDescent="0.25"/>
    <row r="17208" ht="15" x14ac:dyDescent="0.25"/>
    <row r="17209" ht="15" x14ac:dyDescent="0.25"/>
    <row r="17210" ht="15" x14ac:dyDescent="0.25"/>
    <row r="17211" ht="15" x14ac:dyDescent="0.25"/>
    <row r="17212" ht="15" x14ac:dyDescent="0.25"/>
    <row r="17213" ht="15" x14ac:dyDescent="0.25"/>
    <row r="17214" ht="15" x14ac:dyDescent="0.25"/>
    <row r="17215" ht="15" x14ac:dyDescent="0.25"/>
    <row r="17216" ht="15" x14ac:dyDescent="0.25"/>
    <row r="17217" ht="15" x14ac:dyDescent="0.25"/>
    <row r="17218" ht="15" x14ac:dyDescent="0.25"/>
    <row r="17219" ht="15" x14ac:dyDescent="0.25"/>
    <row r="17220" ht="15" x14ac:dyDescent="0.25"/>
    <row r="17221" ht="15" x14ac:dyDescent="0.25"/>
    <row r="17222" ht="15" x14ac:dyDescent="0.25"/>
    <row r="17223" ht="15" x14ac:dyDescent="0.25"/>
    <row r="17224" ht="15" x14ac:dyDescent="0.25"/>
    <row r="17225" ht="15" x14ac:dyDescent="0.25"/>
    <row r="17226" ht="15" x14ac:dyDescent="0.25"/>
    <row r="17227" ht="15" x14ac:dyDescent="0.25"/>
    <row r="17228" ht="15" x14ac:dyDescent="0.25"/>
    <row r="17229" ht="15" x14ac:dyDescent="0.25"/>
    <row r="17230" ht="15" x14ac:dyDescent="0.25"/>
    <row r="17231" ht="15" x14ac:dyDescent="0.25"/>
    <row r="17232" ht="15" x14ac:dyDescent="0.25"/>
    <row r="17233" ht="15" x14ac:dyDescent="0.25"/>
    <row r="17234" ht="15" x14ac:dyDescent="0.25"/>
    <row r="17235" ht="15" x14ac:dyDescent="0.25"/>
    <row r="17236" ht="15" x14ac:dyDescent="0.25"/>
    <row r="17237" ht="15" x14ac:dyDescent="0.25"/>
    <row r="17238" ht="15" x14ac:dyDescent="0.25"/>
    <row r="17239" ht="15" x14ac:dyDescent="0.25"/>
    <row r="17240" ht="15" x14ac:dyDescent="0.25"/>
    <row r="17241" ht="15" x14ac:dyDescent="0.25"/>
    <row r="17242" ht="15" x14ac:dyDescent="0.25"/>
    <row r="17243" ht="15" x14ac:dyDescent="0.25"/>
    <row r="17244" ht="15" x14ac:dyDescent="0.25"/>
    <row r="17245" ht="15" x14ac:dyDescent="0.25"/>
    <row r="17246" ht="15" x14ac:dyDescent="0.25"/>
    <row r="17247" ht="15" x14ac:dyDescent="0.25"/>
    <row r="17248" ht="15" x14ac:dyDescent="0.25"/>
    <row r="17249" ht="15" x14ac:dyDescent="0.25"/>
    <row r="17250" ht="15" x14ac:dyDescent="0.25"/>
    <row r="17251" ht="15" x14ac:dyDescent="0.25"/>
    <row r="17252" ht="15" x14ac:dyDescent="0.25"/>
    <row r="17253" ht="15" x14ac:dyDescent="0.25"/>
    <row r="17254" ht="15" x14ac:dyDescent="0.25"/>
    <row r="17255" ht="15" x14ac:dyDescent="0.25"/>
    <row r="17256" ht="15" x14ac:dyDescent="0.25"/>
    <row r="17257" ht="15" x14ac:dyDescent="0.25"/>
    <row r="17258" ht="15" x14ac:dyDescent="0.25"/>
    <row r="17259" ht="15" x14ac:dyDescent="0.25"/>
    <row r="17260" ht="15" x14ac:dyDescent="0.25"/>
    <row r="17261" ht="15" x14ac:dyDescent="0.25"/>
    <row r="17262" ht="15" x14ac:dyDescent="0.25"/>
    <row r="17263" ht="15" x14ac:dyDescent="0.25"/>
    <row r="17264" ht="15" x14ac:dyDescent="0.25"/>
    <row r="17265" ht="15" x14ac:dyDescent="0.25"/>
    <row r="17266" ht="15" x14ac:dyDescent="0.25"/>
    <row r="17267" ht="15" x14ac:dyDescent="0.25"/>
    <row r="17268" ht="15" x14ac:dyDescent="0.25"/>
    <row r="17269" ht="15" x14ac:dyDescent="0.25"/>
    <row r="17270" ht="15" x14ac:dyDescent="0.25"/>
    <row r="17271" ht="15" x14ac:dyDescent="0.25"/>
    <row r="17272" ht="15" x14ac:dyDescent="0.25"/>
    <row r="17273" ht="15" x14ac:dyDescent="0.25"/>
    <row r="17274" ht="15" x14ac:dyDescent="0.25"/>
    <row r="17275" ht="15" x14ac:dyDescent="0.25"/>
    <row r="17276" ht="15" x14ac:dyDescent="0.25"/>
    <row r="17277" ht="15" x14ac:dyDescent="0.25"/>
    <row r="17278" ht="15" x14ac:dyDescent="0.25"/>
    <row r="17279" ht="15" x14ac:dyDescent="0.25"/>
    <row r="17280" ht="15" x14ac:dyDescent="0.25"/>
    <row r="17281" ht="15" x14ac:dyDescent="0.25"/>
    <row r="17282" ht="15" x14ac:dyDescent="0.25"/>
    <row r="17283" ht="15" x14ac:dyDescent="0.25"/>
    <row r="17284" ht="15" x14ac:dyDescent="0.25"/>
    <row r="17285" ht="15" x14ac:dyDescent="0.25"/>
    <row r="17286" ht="15" x14ac:dyDescent="0.25"/>
    <row r="17287" ht="15" x14ac:dyDescent="0.25"/>
    <row r="17288" ht="15" x14ac:dyDescent="0.25"/>
    <row r="17289" ht="15" x14ac:dyDescent="0.25"/>
    <row r="17290" ht="15" x14ac:dyDescent="0.25"/>
    <row r="17291" ht="15" x14ac:dyDescent="0.25"/>
    <row r="17292" ht="15" x14ac:dyDescent="0.25"/>
    <row r="17293" ht="15" x14ac:dyDescent="0.25"/>
    <row r="17294" ht="15" x14ac:dyDescent="0.25"/>
    <row r="17295" ht="15" x14ac:dyDescent="0.25"/>
    <row r="17296" ht="15" x14ac:dyDescent="0.25"/>
    <row r="17297" ht="15" x14ac:dyDescent="0.25"/>
    <row r="17298" ht="15" x14ac:dyDescent="0.25"/>
    <row r="17299" ht="15" x14ac:dyDescent="0.25"/>
    <row r="17300" ht="15" x14ac:dyDescent="0.25"/>
    <row r="17301" ht="15" x14ac:dyDescent="0.25"/>
    <row r="17302" ht="15" x14ac:dyDescent="0.25"/>
    <row r="17303" ht="15" x14ac:dyDescent="0.25"/>
    <row r="17304" ht="15" x14ac:dyDescent="0.25"/>
    <row r="17305" ht="15" x14ac:dyDescent="0.25"/>
    <row r="17306" ht="15" x14ac:dyDescent="0.25"/>
    <row r="17307" ht="15" x14ac:dyDescent="0.25"/>
    <row r="17308" ht="15" x14ac:dyDescent="0.25"/>
    <row r="17309" ht="15" x14ac:dyDescent="0.25"/>
    <row r="17310" ht="15" x14ac:dyDescent="0.25"/>
    <row r="17311" ht="15" x14ac:dyDescent="0.25"/>
    <row r="17312" ht="15" x14ac:dyDescent="0.25"/>
    <row r="17313" ht="15" x14ac:dyDescent="0.25"/>
    <row r="17314" ht="15" x14ac:dyDescent="0.25"/>
    <row r="17315" ht="15" x14ac:dyDescent="0.25"/>
    <row r="17316" ht="15" x14ac:dyDescent="0.25"/>
    <row r="17317" ht="15" x14ac:dyDescent="0.25"/>
    <row r="17318" ht="15" x14ac:dyDescent="0.25"/>
    <row r="17319" ht="15" x14ac:dyDescent="0.25"/>
    <row r="17320" ht="15" x14ac:dyDescent="0.25"/>
    <row r="17321" ht="15" x14ac:dyDescent="0.25"/>
    <row r="17322" ht="15" x14ac:dyDescent="0.25"/>
    <row r="17323" ht="15" x14ac:dyDescent="0.25"/>
    <row r="17324" ht="15" x14ac:dyDescent="0.25"/>
    <row r="17325" ht="15" x14ac:dyDescent="0.25"/>
    <row r="17326" ht="15" x14ac:dyDescent="0.25"/>
    <row r="17327" ht="15" x14ac:dyDescent="0.25"/>
    <row r="17328" ht="15" x14ac:dyDescent="0.25"/>
    <row r="17329" ht="15" x14ac:dyDescent="0.25"/>
    <row r="17330" ht="15" x14ac:dyDescent="0.25"/>
    <row r="17331" ht="15" x14ac:dyDescent="0.25"/>
    <row r="17332" ht="15" x14ac:dyDescent="0.25"/>
    <row r="17333" ht="15" x14ac:dyDescent="0.25"/>
    <row r="17334" ht="15" x14ac:dyDescent="0.25"/>
    <row r="17335" ht="15" x14ac:dyDescent="0.25"/>
    <row r="17336" ht="15" x14ac:dyDescent="0.25"/>
    <row r="17337" ht="15" x14ac:dyDescent="0.25"/>
    <row r="17338" ht="15" x14ac:dyDescent="0.25"/>
    <row r="17339" ht="15" x14ac:dyDescent="0.25"/>
    <row r="17340" ht="15" x14ac:dyDescent="0.25"/>
    <row r="17341" ht="15" x14ac:dyDescent="0.25"/>
    <row r="17342" ht="15" x14ac:dyDescent="0.25"/>
    <row r="17343" ht="15" x14ac:dyDescent="0.25"/>
    <row r="17344" ht="15" x14ac:dyDescent="0.25"/>
    <row r="17345" ht="15" x14ac:dyDescent="0.25"/>
    <row r="17346" ht="15" x14ac:dyDescent="0.25"/>
    <row r="17347" ht="15" x14ac:dyDescent="0.25"/>
    <row r="17348" ht="15" x14ac:dyDescent="0.25"/>
    <row r="17349" ht="15" x14ac:dyDescent="0.25"/>
    <row r="17350" ht="15" x14ac:dyDescent="0.25"/>
    <row r="17351" ht="15" x14ac:dyDescent="0.25"/>
    <row r="17352" ht="15" x14ac:dyDescent="0.25"/>
    <row r="17353" ht="15" x14ac:dyDescent="0.25"/>
    <row r="17354" ht="15" x14ac:dyDescent="0.25"/>
    <row r="17355" ht="15" x14ac:dyDescent="0.25"/>
    <row r="17356" ht="15" x14ac:dyDescent="0.25"/>
    <row r="17357" ht="15" x14ac:dyDescent="0.25"/>
    <row r="17358" ht="15" x14ac:dyDescent="0.25"/>
    <row r="17359" ht="15" x14ac:dyDescent="0.25"/>
    <row r="17360" ht="15" x14ac:dyDescent="0.25"/>
    <row r="17361" ht="15" x14ac:dyDescent="0.25"/>
    <row r="17362" ht="15" x14ac:dyDescent="0.25"/>
    <row r="17363" ht="15" x14ac:dyDescent="0.25"/>
    <row r="17364" ht="15" x14ac:dyDescent="0.25"/>
    <row r="17365" ht="15" x14ac:dyDescent="0.25"/>
    <row r="17366" ht="15" x14ac:dyDescent="0.25"/>
    <row r="17367" ht="15" x14ac:dyDescent="0.25"/>
    <row r="17368" ht="15" x14ac:dyDescent="0.25"/>
    <row r="17369" ht="15" x14ac:dyDescent="0.25"/>
    <row r="17370" ht="15" x14ac:dyDescent="0.25"/>
    <row r="17371" ht="15" x14ac:dyDescent="0.25"/>
    <row r="17372" ht="15" x14ac:dyDescent="0.25"/>
    <row r="17373" ht="15" x14ac:dyDescent="0.25"/>
    <row r="17374" ht="15" x14ac:dyDescent="0.25"/>
    <row r="17375" ht="15" x14ac:dyDescent="0.25"/>
    <row r="17376" ht="15" x14ac:dyDescent="0.25"/>
    <row r="17377" ht="15" x14ac:dyDescent="0.25"/>
    <row r="17378" ht="15" x14ac:dyDescent="0.25"/>
    <row r="17379" ht="15" x14ac:dyDescent="0.25"/>
    <row r="17380" ht="15" x14ac:dyDescent="0.25"/>
    <row r="17381" ht="15" x14ac:dyDescent="0.25"/>
    <row r="17382" ht="15" x14ac:dyDescent="0.25"/>
    <row r="17383" ht="15" x14ac:dyDescent="0.25"/>
    <row r="17384" ht="15" x14ac:dyDescent="0.25"/>
    <row r="17385" ht="15" x14ac:dyDescent="0.25"/>
    <row r="17386" ht="15" x14ac:dyDescent="0.25"/>
    <row r="17387" ht="15" x14ac:dyDescent="0.25"/>
    <row r="17388" ht="15" x14ac:dyDescent="0.25"/>
    <row r="17389" ht="15" x14ac:dyDescent="0.25"/>
    <row r="17390" ht="15" x14ac:dyDescent="0.25"/>
    <row r="17391" ht="15" x14ac:dyDescent="0.25"/>
    <row r="17392" ht="15" x14ac:dyDescent="0.25"/>
    <row r="17393" ht="15" x14ac:dyDescent="0.25"/>
    <row r="17394" ht="15" x14ac:dyDescent="0.25"/>
    <row r="17395" ht="15" x14ac:dyDescent="0.25"/>
    <row r="17396" ht="15" x14ac:dyDescent="0.25"/>
    <row r="17397" ht="15" x14ac:dyDescent="0.25"/>
    <row r="17398" ht="15" x14ac:dyDescent="0.25"/>
    <row r="17399" ht="15" x14ac:dyDescent="0.25"/>
    <row r="17400" ht="15" x14ac:dyDescent="0.25"/>
    <row r="17401" ht="15" x14ac:dyDescent="0.25"/>
    <row r="17402" ht="15" x14ac:dyDescent="0.25"/>
    <row r="17403" ht="15" x14ac:dyDescent="0.25"/>
    <row r="17404" ht="15" x14ac:dyDescent="0.25"/>
    <row r="17405" ht="15" x14ac:dyDescent="0.25"/>
    <row r="17406" ht="15" x14ac:dyDescent="0.25"/>
    <row r="17407" ht="15" x14ac:dyDescent="0.25"/>
    <row r="17408" ht="15" x14ac:dyDescent="0.25"/>
    <row r="17409" ht="15" x14ac:dyDescent="0.25"/>
    <row r="17410" ht="15" x14ac:dyDescent="0.25"/>
    <row r="17411" ht="15" x14ac:dyDescent="0.25"/>
    <row r="17412" ht="15" x14ac:dyDescent="0.25"/>
    <row r="17413" ht="15" x14ac:dyDescent="0.25"/>
    <row r="17414" ht="15" x14ac:dyDescent="0.25"/>
    <row r="17415" ht="15" x14ac:dyDescent="0.25"/>
    <row r="17416" ht="15" x14ac:dyDescent="0.25"/>
    <row r="17417" ht="15" x14ac:dyDescent="0.25"/>
    <row r="17418" ht="15" x14ac:dyDescent="0.25"/>
    <row r="17419" ht="15" x14ac:dyDescent="0.25"/>
    <row r="17420" ht="15" x14ac:dyDescent="0.25"/>
    <row r="17421" ht="15" x14ac:dyDescent="0.25"/>
    <row r="17422" ht="15" x14ac:dyDescent="0.25"/>
    <row r="17423" ht="15" x14ac:dyDescent="0.25"/>
    <row r="17424" ht="15" x14ac:dyDescent="0.25"/>
    <row r="17425" ht="15" x14ac:dyDescent="0.25"/>
    <row r="17426" ht="15" x14ac:dyDescent="0.25"/>
    <row r="17427" ht="15" x14ac:dyDescent="0.25"/>
    <row r="17428" ht="15" x14ac:dyDescent="0.25"/>
    <row r="17429" ht="15" x14ac:dyDescent="0.25"/>
    <row r="17430" ht="15" x14ac:dyDescent="0.25"/>
    <row r="17431" ht="15" x14ac:dyDescent="0.25"/>
    <row r="17432" ht="15" x14ac:dyDescent="0.25"/>
    <row r="17433" ht="15" x14ac:dyDescent="0.25"/>
    <row r="17434" ht="15" x14ac:dyDescent="0.25"/>
    <row r="17435" ht="15" x14ac:dyDescent="0.25"/>
    <row r="17436" ht="15" x14ac:dyDescent="0.25"/>
    <row r="17437" ht="15" x14ac:dyDescent="0.25"/>
    <row r="17438" ht="15" x14ac:dyDescent="0.25"/>
    <row r="17439" ht="15" x14ac:dyDescent="0.25"/>
    <row r="17440" ht="15" x14ac:dyDescent="0.25"/>
    <row r="17441" ht="15" x14ac:dyDescent="0.25"/>
    <row r="17442" ht="15" x14ac:dyDescent="0.25"/>
    <row r="17443" ht="15" x14ac:dyDescent="0.25"/>
    <row r="17444" ht="15" x14ac:dyDescent="0.25"/>
    <row r="17445" ht="15" x14ac:dyDescent="0.25"/>
    <row r="17446" ht="15" x14ac:dyDescent="0.25"/>
    <row r="17447" ht="15" x14ac:dyDescent="0.25"/>
    <row r="17448" ht="15" x14ac:dyDescent="0.25"/>
    <row r="17449" ht="15" x14ac:dyDescent="0.25"/>
    <row r="17450" ht="15" x14ac:dyDescent="0.25"/>
    <row r="17451" ht="15" x14ac:dyDescent="0.25"/>
    <row r="17452" ht="15" x14ac:dyDescent="0.25"/>
    <row r="17453" ht="15" x14ac:dyDescent="0.25"/>
    <row r="17454" ht="15" x14ac:dyDescent="0.25"/>
    <row r="17455" ht="15" x14ac:dyDescent="0.25"/>
    <row r="17456" ht="15" x14ac:dyDescent="0.25"/>
    <row r="17457" ht="15" x14ac:dyDescent="0.25"/>
    <row r="17458" ht="15" x14ac:dyDescent="0.25"/>
    <row r="17459" ht="15" x14ac:dyDescent="0.25"/>
    <row r="17460" ht="15" x14ac:dyDescent="0.25"/>
    <row r="17461" ht="15" x14ac:dyDescent="0.25"/>
    <row r="17462" ht="15" x14ac:dyDescent="0.25"/>
    <row r="17463" ht="15" x14ac:dyDescent="0.25"/>
    <row r="17464" ht="15" x14ac:dyDescent="0.25"/>
    <row r="17465" ht="15" x14ac:dyDescent="0.25"/>
    <row r="17466" ht="15" x14ac:dyDescent="0.25"/>
    <row r="17467" ht="15" x14ac:dyDescent="0.25"/>
    <row r="17468" ht="15" x14ac:dyDescent="0.25"/>
    <row r="17469" ht="15" x14ac:dyDescent="0.25"/>
    <row r="17470" ht="15" x14ac:dyDescent="0.25"/>
    <row r="17471" ht="15" x14ac:dyDescent="0.25"/>
    <row r="17472" ht="15" x14ac:dyDescent="0.25"/>
    <row r="17473" ht="15" x14ac:dyDescent="0.25"/>
    <row r="17474" ht="15" x14ac:dyDescent="0.25"/>
    <row r="17475" ht="15" x14ac:dyDescent="0.25"/>
    <row r="17476" ht="15" x14ac:dyDescent="0.25"/>
    <row r="17477" ht="15" x14ac:dyDescent="0.25"/>
    <row r="17478" ht="15" x14ac:dyDescent="0.25"/>
    <row r="17479" ht="15" x14ac:dyDescent="0.25"/>
    <row r="17480" ht="15" x14ac:dyDescent="0.25"/>
    <row r="17481" ht="15" x14ac:dyDescent="0.25"/>
    <row r="17482" ht="15" x14ac:dyDescent="0.25"/>
    <row r="17483" ht="15" x14ac:dyDescent="0.25"/>
    <row r="17484" ht="15" x14ac:dyDescent="0.25"/>
    <row r="17485" ht="15" x14ac:dyDescent="0.25"/>
    <row r="17486" ht="15" x14ac:dyDescent="0.25"/>
    <row r="17487" ht="15" x14ac:dyDescent="0.25"/>
    <row r="17488" ht="15" x14ac:dyDescent="0.25"/>
    <row r="17489" ht="15" x14ac:dyDescent="0.25"/>
    <row r="17490" ht="15" x14ac:dyDescent="0.25"/>
    <row r="17491" ht="15" x14ac:dyDescent="0.25"/>
    <row r="17492" ht="15" x14ac:dyDescent="0.25"/>
    <row r="17493" ht="15" x14ac:dyDescent="0.25"/>
    <row r="17494" ht="15" x14ac:dyDescent="0.25"/>
    <row r="17495" ht="15" x14ac:dyDescent="0.25"/>
    <row r="17496" ht="15" x14ac:dyDescent="0.25"/>
    <row r="17497" ht="15" x14ac:dyDescent="0.25"/>
    <row r="17498" ht="15" x14ac:dyDescent="0.25"/>
    <row r="17499" ht="15" x14ac:dyDescent="0.25"/>
    <row r="17500" ht="15" x14ac:dyDescent="0.25"/>
    <row r="17501" ht="15" x14ac:dyDescent="0.25"/>
    <row r="17502" ht="15" x14ac:dyDescent="0.25"/>
    <row r="17503" ht="15" x14ac:dyDescent="0.25"/>
    <row r="17504" ht="15" x14ac:dyDescent="0.25"/>
    <row r="17505" ht="15" x14ac:dyDescent="0.25"/>
    <row r="17506" ht="15" x14ac:dyDescent="0.25"/>
    <row r="17507" ht="15" x14ac:dyDescent="0.25"/>
    <row r="17508" ht="15" x14ac:dyDescent="0.25"/>
    <row r="17509" ht="15" x14ac:dyDescent="0.25"/>
    <row r="17510" ht="15" x14ac:dyDescent="0.25"/>
    <row r="17511" ht="15" x14ac:dyDescent="0.25"/>
    <row r="17512" ht="15" x14ac:dyDescent="0.25"/>
    <row r="17513" ht="15" x14ac:dyDescent="0.25"/>
    <row r="17514" ht="15" x14ac:dyDescent="0.25"/>
    <row r="17515" ht="15" x14ac:dyDescent="0.25"/>
    <row r="17516" ht="15" x14ac:dyDescent="0.25"/>
    <row r="17517" ht="15" x14ac:dyDescent="0.25"/>
    <row r="17518" ht="15" x14ac:dyDescent="0.25"/>
    <row r="17519" ht="15" x14ac:dyDescent="0.25"/>
    <row r="17520" ht="15" x14ac:dyDescent="0.25"/>
    <row r="17521" ht="15" x14ac:dyDescent="0.25"/>
    <row r="17522" ht="15" x14ac:dyDescent="0.25"/>
    <row r="17523" ht="15" x14ac:dyDescent="0.25"/>
    <row r="17524" ht="15" x14ac:dyDescent="0.25"/>
    <row r="17525" ht="15" x14ac:dyDescent="0.25"/>
    <row r="17526" ht="15" x14ac:dyDescent="0.25"/>
    <row r="17527" ht="15" x14ac:dyDescent="0.25"/>
    <row r="17528" ht="15" x14ac:dyDescent="0.25"/>
    <row r="17529" ht="15" x14ac:dyDescent="0.25"/>
    <row r="17530" ht="15" x14ac:dyDescent="0.25"/>
    <row r="17531" ht="15" x14ac:dyDescent="0.25"/>
    <row r="17532" ht="15" x14ac:dyDescent="0.25"/>
    <row r="17533" ht="15" x14ac:dyDescent="0.25"/>
    <row r="17534" ht="15" x14ac:dyDescent="0.25"/>
    <row r="17535" ht="15" x14ac:dyDescent="0.25"/>
    <row r="17536" ht="15" x14ac:dyDescent="0.25"/>
    <row r="17537" ht="15" x14ac:dyDescent="0.25"/>
    <row r="17538" ht="15" x14ac:dyDescent="0.25"/>
    <row r="17539" ht="15" x14ac:dyDescent="0.25"/>
    <row r="17540" ht="15" x14ac:dyDescent="0.25"/>
    <row r="17541" ht="15" x14ac:dyDescent="0.25"/>
    <row r="17542" ht="15" x14ac:dyDescent="0.25"/>
    <row r="17543" ht="15" x14ac:dyDescent="0.25"/>
    <row r="17544" ht="15" x14ac:dyDescent="0.25"/>
    <row r="17545" ht="15" x14ac:dyDescent="0.25"/>
    <row r="17546" ht="15" x14ac:dyDescent="0.25"/>
    <row r="17547" ht="15" x14ac:dyDescent="0.25"/>
    <row r="17548" ht="15" x14ac:dyDescent="0.25"/>
    <row r="17549" ht="15" x14ac:dyDescent="0.25"/>
    <row r="17550" ht="15" x14ac:dyDescent="0.25"/>
    <row r="17551" ht="15" x14ac:dyDescent="0.25"/>
    <row r="17552" ht="15" x14ac:dyDescent="0.25"/>
    <row r="17553" ht="15" x14ac:dyDescent="0.25"/>
    <row r="17554" ht="15" x14ac:dyDescent="0.25"/>
    <row r="17555" ht="15" x14ac:dyDescent="0.25"/>
    <row r="17556" ht="15" x14ac:dyDescent="0.25"/>
    <row r="17557" ht="15" x14ac:dyDescent="0.25"/>
    <row r="17558" ht="15" x14ac:dyDescent="0.25"/>
    <row r="17559" ht="15" x14ac:dyDescent="0.25"/>
    <row r="17560" ht="15" x14ac:dyDescent="0.25"/>
    <row r="17561" ht="15" x14ac:dyDescent="0.25"/>
    <row r="17562" ht="15" x14ac:dyDescent="0.25"/>
    <row r="17563" ht="15" x14ac:dyDescent="0.25"/>
    <row r="17564" ht="15" x14ac:dyDescent="0.25"/>
    <row r="17565" ht="15" x14ac:dyDescent="0.25"/>
    <row r="17566" ht="15" x14ac:dyDescent="0.25"/>
    <row r="17567" ht="15" x14ac:dyDescent="0.25"/>
    <row r="17568" ht="15" x14ac:dyDescent="0.25"/>
    <row r="17569" ht="15" x14ac:dyDescent="0.25"/>
    <row r="17570" ht="15" x14ac:dyDescent="0.25"/>
    <row r="17571" ht="15" x14ac:dyDescent="0.25"/>
    <row r="17572" ht="15" x14ac:dyDescent="0.25"/>
    <row r="17573" ht="15" x14ac:dyDescent="0.25"/>
    <row r="17574" ht="15" x14ac:dyDescent="0.25"/>
    <row r="17575" ht="15" x14ac:dyDescent="0.25"/>
    <row r="17576" ht="15" x14ac:dyDescent="0.25"/>
    <row r="17577" ht="15" x14ac:dyDescent="0.25"/>
    <row r="17578" ht="15" x14ac:dyDescent="0.25"/>
    <row r="17579" ht="15" x14ac:dyDescent="0.25"/>
    <row r="17580" ht="15" x14ac:dyDescent="0.25"/>
    <row r="17581" ht="15" x14ac:dyDescent="0.25"/>
    <row r="17582" ht="15" x14ac:dyDescent="0.25"/>
    <row r="17583" ht="15" x14ac:dyDescent="0.25"/>
    <row r="17584" ht="15" x14ac:dyDescent="0.25"/>
    <row r="17585" ht="15" x14ac:dyDescent="0.25"/>
    <row r="17586" ht="15" x14ac:dyDescent="0.25"/>
    <row r="17587" ht="15" x14ac:dyDescent="0.25"/>
    <row r="17588" ht="15" x14ac:dyDescent="0.25"/>
    <row r="17589" ht="15" x14ac:dyDescent="0.25"/>
    <row r="17590" ht="15" x14ac:dyDescent="0.25"/>
    <row r="17591" ht="15" x14ac:dyDescent="0.25"/>
    <row r="17592" ht="15" x14ac:dyDescent="0.25"/>
    <row r="17593" ht="15" x14ac:dyDescent="0.25"/>
    <row r="17594" ht="15" x14ac:dyDescent="0.25"/>
    <row r="17595" ht="15" x14ac:dyDescent="0.25"/>
    <row r="17596" ht="15" x14ac:dyDescent="0.25"/>
    <row r="17597" ht="15" x14ac:dyDescent="0.25"/>
    <row r="17598" ht="15" x14ac:dyDescent="0.25"/>
    <row r="17599" ht="15" x14ac:dyDescent="0.25"/>
    <row r="17600" ht="15" x14ac:dyDescent="0.25"/>
    <row r="17601" ht="15" x14ac:dyDescent="0.25"/>
    <row r="17602" ht="15" x14ac:dyDescent="0.25"/>
    <row r="17603" ht="15" x14ac:dyDescent="0.25"/>
    <row r="17604" ht="15" x14ac:dyDescent="0.25"/>
    <row r="17605" ht="15" x14ac:dyDescent="0.25"/>
    <row r="17606" ht="15" x14ac:dyDescent="0.25"/>
    <row r="17607" ht="15" x14ac:dyDescent="0.25"/>
    <row r="17608" ht="15" x14ac:dyDescent="0.25"/>
    <row r="17609" ht="15" x14ac:dyDescent="0.25"/>
    <row r="17610" ht="15" x14ac:dyDescent="0.25"/>
    <row r="17611" ht="15" x14ac:dyDescent="0.25"/>
    <row r="17612" ht="15" x14ac:dyDescent="0.25"/>
    <row r="17613" ht="15" x14ac:dyDescent="0.25"/>
    <row r="17614" ht="15" x14ac:dyDescent="0.25"/>
    <row r="17615" ht="15" x14ac:dyDescent="0.25"/>
    <row r="17616" ht="15" x14ac:dyDescent="0.25"/>
    <row r="17617" ht="15" x14ac:dyDescent="0.25"/>
    <row r="17618" ht="15" x14ac:dyDescent="0.25"/>
    <row r="17619" ht="15" x14ac:dyDescent="0.25"/>
    <row r="17620" ht="15" x14ac:dyDescent="0.25"/>
    <row r="17621" ht="15" x14ac:dyDescent="0.25"/>
    <row r="17622" ht="15" x14ac:dyDescent="0.25"/>
    <row r="17623" ht="15" x14ac:dyDescent="0.25"/>
    <row r="17624" ht="15" x14ac:dyDescent="0.25"/>
    <row r="17625" ht="15" x14ac:dyDescent="0.25"/>
    <row r="17626" ht="15" x14ac:dyDescent="0.25"/>
    <row r="17627" ht="15" x14ac:dyDescent="0.25"/>
    <row r="17628" ht="15" x14ac:dyDescent="0.25"/>
    <row r="17629" ht="15" x14ac:dyDescent="0.25"/>
    <row r="17630" ht="15" x14ac:dyDescent="0.25"/>
    <row r="17631" ht="15" x14ac:dyDescent="0.25"/>
    <row r="17632" ht="15" x14ac:dyDescent="0.25"/>
    <row r="17633" ht="15" x14ac:dyDescent="0.25"/>
    <row r="17634" ht="15" x14ac:dyDescent="0.25"/>
    <row r="17635" ht="15" x14ac:dyDescent="0.25"/>
    <row r="17636" ht="15" x14ac:dyDescent="0.25"/>
    <row r="17637" ht="15" x14ac:dyDescent="0.25"/>
    <row r="17638" ht="15" x14ac:dyDescent="0.25"/>
    <row r="17639" ht="15" x14ac:dyDescent="0.25"/>
    <row r="17640" ht="15" x14ac:dyDescent="0.25"/>
    <row r="17641" ht="15" x14ac:dyDescent="0.25"/>
    <row r="17642" ht="15" x14ac:dyDescent="0.25"/>
    <row r="17643" ht="15" x14ac:dyDescent="0.25"/>
    <row r="17644" ht="15" x14ac:dyDescent="0.25"/>
    <row r="17645" ht="15" x14ac:dyDescent="0.25"/>
    <row r="17646" ht="15" x14ac:dyDescent="0.25"/>
    <row r="17647" ht="15" x14ac:dyDescent="0.25"/>
    <row r="17648" ht="15" x14ac:dyDescent="0.25"/>
    <row r="17649" ht="15" x14ac:dyDescent="0.25"/>
    <row r="17650" ht="15" x14ac:dyDescent="0.25"/>
    <row r="17651" ht="15" x14ac:dyDescent="0.25"/>
    <row r="17652" ht="15" x14ac:dyDescent="0.25"/>
    <row r="17653" ht="15" x14ac:dyDescent="0.25"/>
    <row r="17654" ht="15" x14ac:dyDescent="0.25"/>
    <row r="17655" ht="15" x14ac:dyDescent="0.25"/>
    <row r="17656" ht="15" x14ac:dyDescent="0.25"/>
    <row r="17657" ht="15" x14ac:dyDescent="0.25"/>
    <row r="17658" ht="15" x14ac:dyDescent="0.25"/>
    <row r="17659" ht="15" x14ac:dyDescent="0.25"/>
    <row r="17660" ht="15" x14ac:dyDescent="0.25"/>
    <row r="17661" ht="15" x14ac:dyDescent="0.25"/>
    <row r="17662" ht="15" x14ac:dyDescent="0.25"/>
    <row r="17663" ht="15" x14ac:dyDescent="0.25"/>
    <row r="17664" ht="15" x14ac:dyDescent="0.25"/>
    <row r="17665" ht="15" x14ac:dyDescent="0.25"/>
    <row r="17666" ht="15" x14ac:dyDescent="0.25"/>
    <row r="17667" ht="15" x14ac:dyDescent="0.25"/>
    <row r="17668" ht="15" x14ac:dyDescent="0.25"/>
    <row r="17669" ht="15" x14ac:dyDescent="0.25"/>
    <row r="17670" ht="15" x14ac:dyDescent="0.25"/>
    <row r="17671" ht="15" x14ac:dyDescent="0.25"/>
    <row r="17672" ht="15" x14ac:dyDescent="0.25"/>
    <row r="17673" ht="15" x14ac:dyDescent="0.25"/>
    <row r="17674" ht="15" x14ac:dyDescent="0.25"/>
    <row r="17675" ht="15" x14ac:dyDescent="0.25"/>
    <row r="17676" ht="15" x14ac:dyDescent="0.25"/>
    <row r="17677" ht="15" x14ac:dyDescent="0.25"/>
    <row r="17678" ht="15" x14ac:dyDescent="0.25"/>
    <row r="17679" ht="15" x14ac:dyDescent="0.25"/>
    <row r="17680" ht="15" x14ac:dyDescent="0.25"/>
    <row r="17681" ht="15" x14ac:dyDescent="0.25"/>
    <row r="17682" ht="15" x14ac:dyDescent="0.25"/>
    <row r="17683" ht="15" x14ac:dyDescent="0.25"/>
    <row r="17684" ht="15" x14ac:dyDescent="0.25"/>
    <row r="17685" ht="15" x14ac:dyDescent="0.25"/>
    <row r="17686" ht="15" x14ac:dyDescent="0.25"/>
    <row r="17687" ht="15" x14ac:dyDescent="0.25"/>
    <row r="17688" ht="15" x14ac:dyDescent="0.25"/>
    <row r="17689" ht="15" x14ac:dyDescent="0.25"/>
    <row r="17690" ht="15" x14ac:dyDescent="0.25"/>
    <row r="17691" ht="15" x14ac:dyDescent="0.25"/>
    <row r="17692" ht="15" x14ac:dyDescent="0.25"/>
    <row r="17693" ht="15" x14ac:dyDescent="0.25"/>
    <row r="17694" ht="15" x14ac:dyDescent="0.25"/>
    <row r="17695" ht="15" x14ac:dyDescent="0.25"/>
    <row r="17696" ht="15" x14ac:dyDescent="0.25"/>
    <row r="17697" ht="15" x14ac:dyDescent="0.25"/>
    <row r="17698" ht="15" x14ac:dyDescent="0.25"/>
    <row r="17699" ht="15" x14ac:dyDescent="0.25"/>
    <row r="17700" ht="15" x14ac:dyDescent="0.25"/>
    <row r="17701" ht="15" x14ac:dyDescent="0.25"/>
    <row r="17702" ht="15" x14ac:dyDescent="0.25"/>
    <row r="17703" ht="15" x14ac:dyDescent="0.25"/>
    <row r="17704" ht="15" x14ac:dyDescent="0.25"/>
    <row r="17705" ht="15" x14ac:dyDescent="0.25"/>
    <row r="17706" ht="15" x14ac:dyDescent="0.25"/>
    <row r="17707" ht="15" x14ac:dyDescent="0.25"/>
    <row r="17708" ht="15" x14ac:dyDescent="0.25"/>
    <row r="17709" ht="15" x14ac:dyDescent="0.25"/>
    <row r="17710" ht="15" x14ac:dyDescent="0.25"/>
    <row r="17711" ht="15" x14ac:dyDescent="0.25"/>
    <row r="17712" ht="15" x14ac:dyDescent="0.25"/>
    <row r="17713" ht="15" x14ac:dyDescent="0.25"/>
    <row r="17714" ht="15" x14ac:dyDescent="0.25"/>
    <row r="17715" ht="15" x14ac:dyDescent="0.25"/>
    <row r="17716" ht="15" x14ac:dyDescent="0.25"/>
    <row r="17717" ht="15" x14ac:dyDescent="0.25"/>
    <row r="17718" ht="15" x14ac:dyDescent="0.25"/>
    <row r="17719" ht="15" x14ac:dyDescent="0.25"/>
    <row r="17720" ht="15" x14ac:dyDescent="0.25"/>
    <row r="17721" ht="15" x14ac:dyDescent="0.25"/>
    <row r="17722" ht="15" x14ac:dyDescent="0.25"/>
    <row r="17723" ht="15" x14ac:dyDescent="0.25"/>
    <row r="17724" ht="15" x14ac:dyDescent="0.25"/>
    <row r="17725" ht="15" x14ac:dyDescent="0.25"/>
    <row r="17726" ht="15" x14ac:dyDescent="0.25"/>
    <row r="17727" ht="15" x14ac:dyDescent="0.25"/>
    <row r="17728" ht="15" x14ac:dyDescent="0.25"/>
    <row r="17729" ht="15" x14ac:dyDescent="0.25"/>
    <row r="17730" ht="15" x14ac:dyDescent="0.25"/>
    <row r="17731" ht="15" x14ac:dyDescent="0.25"/>
    <row r="17732" ht="15" x14ac:dyDescent="0.25"/>
    <row r="17733" ht="15" x14ac:dyDescent="0.25"/>
    <row r="17734" ht="15" x14ac:dyDescent="0.25"/>
    <row r="17735" ht="15" x14ac:dyDescent="0.25"/>
    <row r="17736" ht="15" x14ac:dyDescent="0.25"/>
    <row r="17737" ht="15" x14ac:dyDescent="0.25"/>
    <row r="17738" ht="15" x14ac:dyDescent="0.25"/>
    <row r="17739" ht="15" x14ac:dyDescent="0.25"/>
    <row r="17740" ht="15" x14ac:dyDescent="0.25"/>
    <row r="17741" ht="15" x14ac:dyDescent="0.25"/>
    <row r="17742" ht="15" x14ac:dyDescent="0.25"/>
    <row r="17743" ht="15" x14ac:dyDescent="0.25"/>
    <row r="17744" ht="15" x14ac:dyDescent="0.25"/>
    <row r="17745" ht="15" x14ac:dyDescent="0.25"/>
    <row r="17746" ht="15" x14ac:dyDescent="0.25"/>
    <row r="17747" ht="15" x14ac:dyDescent="0.25"/>
    <row r="17748" ht="15" x14ac:dyDescent="0.25"/>
    <row r="17749" ht="15" x14ac:dyDescent="0.25"/>
    <row r="17750" ht="15" x14ac:dyDescent="0.25"/>
    <row r="17751" ht="15" x14ac:dyDescent="0.25"/>
    <row r="17752" ht="15" x14ac:dyDescent="0.25"/>
    <row r="17753" ht="15" x14ac:dyDescent="0.25"/>
    <row r="17754" ht="15" x14ac:dyDescent="0.25"/>
    <row r="17755" ht="15" x14ac:dyDescent="0.25"/>
    <row r="17756" ht="15" x14ac:dyDescent="0.25"/>
    <row r="17757" ht="15" x14ac:dyDescent="0.25"/>
    <row r="17758" ht="15" x14ac:dyDescent="0.25"/>
    <row r="17759" ht="15" x14ac:dyDescent="0.25"/>
    <row r="17760" ht="15" x14ac:dyDescent="0.25"/>
    <row r="17761" ht="15" x14ac:dyDescent="0.25"/>
    <row r="17762" ht="15" x14ac:dyDescent="0.25"/>
    <row r="17763" ht="15" x14ac:dyDescent="0.25"/>
    <row r="17764" ht="15" x14ac:dyDescent="0.25"/>
    <row r="17765" ht="15" x14ac:dyDescent="0.25"/>
    <row r="17766" ht="15" x14ac:dyDescent="0.25"/>
    <row r="17767" ht="15" x14ac:dyDescent="0.25"/>
    <row r="17768" ht="15" x14ac:dyDescent="0.25"/>
    <row r="17769" ht="15" x14ac:dyDescent="0.25"/>
    <row r="17770" ht="15" x14ac:dyDescent="0.25"/>
    <row r="17771" ht="15" x14ac:dyDescent="0.25"/>
    <row r="17772" ht="15" x14ac:dyDescent="0.25"/>
    <row r="17773" ht="15" x14ac:dyDescent="0.25"/>
    <row r="17774" ht="15" x14ac:dyDescent="0.25"/>
    <row r="17775" ht="15" x14ac:dyDescent="0.25"/>
    <row r="17776" ht="15" x14ac:dyDescent="0.25"/>
    <row r="17777" ht="15" x14ac:dyDescent="0.25"/>
    <row r="17778" ht="15" x14ac:dyDescent="0.25"/>
    <row r="17779" ht="15" x14ac:dyDescent="0.25"/>
    <row r="17780" ht="15" x14ac:dyDescent="0.25"/>
    <row r="17781" ht="15" x14ac:dyDescent="0.25"/>
    <row r="17782" ht="15" x14ac:dyDescent="0.25"/>
    <row r="17783" ht="15" x14ac:dyDescent="0.25"/>
    <row r="17784" ht="15" x14ac:dyDescent="0.25"/>
    <row r="17785" ht="15" x14ac:dyDescent="0.25"/>
    <row r="17786" ht="15" x14ac:dyDescent="0.25"/>
    <row r="17787" ht="15" x14ac:dyDescent="0.25"/>
    <row r="17788" ht="15" x14ac:dyDescent="0.25"/>
    <row r="17789" ht="15" x14ac:dyDescent="0.25"/>
    <row r="17790" ht="15" x14ac:dyDescent="0.25"/>
    <row r="17791" ht="15" x14ac:dyDescent="0.25"/>
    <row r="17792" ht="15" x14ac:dyDescent="0.25"/>
    <row r="17793" ht="15" x14ac:dyDescent="0.25"/>
    <row r="17794" ht="15" x14ac:dyDescent="0.25"/>
    <row r="17795" ht="15" x14ac:dyDescent="0.25"/>
    <row r="17796" ht="15" x14ac:dyDescent="0.25"/>
    <row r="17797" ht="15" x14ac:dyDescent="0.25"/>
    <row r="17798" ht="15" x14ac:dyDescent="0.25"/>
    <row r="17799" ht="15" x14ac:dyDescent="0.25"/>
    <row r="17800" ht="15" x14ac:dyDescent="0.25"/>
    <row r="17801" ht="15" x14ac:dyDescent="0.25"/>
    <row r="17802" ht="15" x14ac:dyDescent="0.25"/>
    <row r="17803" ht="15" x14ac:dyDescent="0.25"/>
    <row r="17804" ht="15" x14ac:dyDescent="0.25"/>
    <row r="17805" ht="15" x14ac:dyDescent="0.25"/>
    <row r="17806" ht="15" x14ac:dyDescent="0.25"/>
    <row r="17807" ht="15" x14ac:dyDescent="0.25"/>
    <row r="17808" ht="15" x14ac:dyDescent="0.25"/>
    <row r="17809" ht="15" x14ac:dyDescent="0.25"/>
    <row r="17810" ht="15" x14ac:dyDescent="0.25"/>
    <row r="17811" ht="15" x14ac:dyDescent="0.25"/>
    <row r="17812" ht="15" x14ac:dyDescent="0.25"/>
    <row r="17813" ht="15" x14ac:dyDescent="0.25"/>
    <row r="17814" ht="15" x14ac:dyDescent="0.25"/>
    <row r="17815" ht="15" x14ac:dyDescent="0.25"/>
    <row r="17816" ht="15" x14ac:dyDescent="0.25"/>
    <row r="17817" ht="15" x14ac:dyDescent="0.25"/>
    <row r="17818" ht="15" x14ac:dyDescent="0.25"/>
    <row r="17819" ht="15" x14ac:dyDescent="0.25"/>
    <row r="17820" ht="15" x14ac:dyDescent="0.25"/>
    <row r="17821" ht="15" x14ac:dyDescent="0.25"/>
    <row r="17822" ht="15" x14ac:dyDescent="0.25"/>
    <row r="17823" ht="15" x14ac:dyDescent="0.25"/>
    <row r="17824" ht="15" x14ac:dyDescent="0.25"/>
    <row r="17825" ht="15" x14ac:dyDescent="0.25"/>
    <row r="17826" ht="15" x14ac:dyDescent="0.25"/>
    <row r="17827" ht="15" x14ac:dyDescent="0.25"/>
    <row r="17828" ht="15" x14ac:dyDescent="0.25"/>
    <row r="17829" ht="15" x14ac:dyDescent="0.25"/>
    <row r="17830" ht="15" x14ac:dyDescent="0.25"/>
    <row r="17831" ht="15" x14ac:dyDescent="0.25"/>
    <row r="17832" ht="15" x14ac:dyDescent="0.25"/>
    <row r="17833" ht="15" x14ac:dyDescent="0.25"/>
    <row r="17834" ht="15" x14ac:dyDescent="0.25"/>
    <row r="17835" ht="15" x14ac:dyDescent="0.25"/>
    <row r="17836" ht="15" x14ac:dyDescent="0.25"/>
    <row r="17837" ht="15" x14ac:dyDescent="0.25"/>
    <row r="17838" ht="15" x14ac:dyDescent="0.25"/>
    <row r="17839" ht="15" x14ac:dyDescent="0.25"/>
    <row r="17840" ht="15" x14ac:dyDescent="0.25"/>
    <row r="17841" ht="15" x14ac:dyDescent="0.25"/>
    <row r="17842" ht="15" x14ac:dyDescent="0.25"/>
    <row r="17843" ht="15" x14ac:dyDescent="0.25"/>
    <row r="17844" ht="15" x14ac:dyDescent="0.25"/>
    <row r="17845" ht="15" x14ac:dyDescent="0.25"/>
    <row r="17846" ht="15" x14ac:dyDescent="0.25"/>
    <row r="17847" ht="15" x14ac:dyDescent="0.25"/>
    <row r="17848" ht="15" x14ac:dyDescent="0.25"/>
    <row r="17849" ht="15" x14ac:dyDescent="0.25"/>
    <row r="17850" ht="15" x14ac:dyDescent="0.25"/>
    <row r="17851" ht="15" x14ac:dyDescent="0.25"/>
    <row r="17852" ht="15" x14ac:dyDescent="0.25"/>
    <row r="17853" ht="15" x14ac:dyDescent="0.25"/>
    <row r="17854" ht="15" x14ac:dyDescent="0.25"/>
    <row r="17855" ht="15" x14ac:dyDescent="0.25"/>
    <row r="17856" ht="15" x14ac:dyDescent="0.25"/>
    <row r="17857" ht="15" x14ac:dyDescent="0.25"/>
    <row r="17858" ht="15" x14ac:dyDescent="0.25"/>
    <row r="17859" ht="15" x14ac:dyDescent="0.25"/>
    <row r="17860" ht="15" x14ac:dyDescent="0.25"/>
    <row r="17861" ht="15" x14ac:dyDescent="0.25"/>
    <row r="17862" ht="15" x14ac:dyDescent="0.25"/>
    <row r="17863" ht="15" x14ac:dyDescent="0.25"/>
    <row r="17864" ht="15" x14ac:dyDescent="0.25"/>
    <row r="17865" ht="15" x14ac:dyDescent="0.25"/>
    <row r="17866" ht="15" x14ac:dyDescent="0.25"/>
    <row r="17867" ht="15" x14ac:dyDescent="0.25"/>
    <row r="17868" ht="15" x14ac:dyDescent="0.25"/>
    <row r="17869" ht="15" x14ac:dyDescent="0.25"/>
    <row r="17870" ht="15" x14ac:dyDescent="0.25"/>
    <row r="17871" ht="15" x14ac:dyDescent="0.25"/>
    <row r="17872" ht="15" x14ac:dyDescent="0.25"/>
    <row r="17873" ht="15" x14ac:dyDescent="0.25"/>
    <row r="17874" ht="15" x14ac:dyDescent="0.25"/>
    <row r="17875" ht="15" x14ac:dyDescent="0.25"/>
    <row r="17876" ht="15" x14ac:dyDescent="0.25"/>
    <row r="17877" ht="15" x14ac:dyDescent="0.25"/>
    <row r="17878" ht="15" x14ac:dyDescent="0.25"/>
    <row r="17879" ht="15" x14ac:dyDescent="0.25"/>
    <row r="17880" ht="15" x14ac:dyDescent="0.25"/>
    <row r="17881" ht="15" x14ac:dyDescent="0.25"/>
    <row r="17882" ht="15" x14ac:dyDescent="0.25"/>
    <row r="17883" ht="15" x14ac:dyDescent="0.25"/>
    <row r="17884" ht="15" x14ac:dyDescent="0.25"/>
    <row r="17885" ht="15" x14ac:dyDescent="0.25"/>
    <row r="17886" ht="15" x14ac:dyDescent="0.25"/>
    <row r="17887" ht="15" x14ac:dyDescent="0.25"/>
    <row r="17888" ht="15" x14ac:dyDescent="0.25"/>
    <row r="17889" ht="15" x14ac:dyDescent="0.25"/>
    <row r="17890" ht="15" x14ac:dyDescent="0.25"/>
    <row r="17891" ht="15" x14ac:dyDescent="0.25"/>
    <row r="17892" ht="15" x14ac:dyDescent="0.25"/>
    <row r="17893" ht="15" x14ac:dyDescent="0.25"/>
    <row r="17894" ht="15" x14ac:dyDescent="0.25"/>
    <row r="17895" ht="15" x14ac:dyDescent="0.25"/>
    <row r="17896" ht="15" x14ac:dyDescent="0.25"/>
    <row r="17897" ht="15" x14ac:dyDescent="0.25"/>
    <row r="17898" ht="15" x14ac:dyDescent="0.25"/>
    <row r="17899" ht="15" x14ac:dyDescent="0.25"/>
    <row r="17900" ht="15" x14ac:dyDescent="0.25"/>
    <row r="17901" ht="15" x14ac:dyDescent="0.25"/>
    <row r="17902" ht="15" x14ac:dyDescent="0.25"/>
    <row r="17903" ht="15" x14ac:dyDescent="0.25"/>
    <row r="17904" ht="15" x14ac:dyDescent="0.25"/>
    <row r="17905" ht="15" x14ac:dyDescent="0.25"/>
    <row r="17906" ht="15" x14ac:dyDescent="0.25"/>
    <row r="17907" ht="15" x14ac:dyDescent="0.25"/>
    <row r="17908" ht="15" x14ac:dyDescent="0.25"/>
    <row r="17909" ht="15" x14ac:dyDescent="0.25"/>
    <row r="17910" ht="15" x14ac:dyDescent="0.25"/>
    <row r="17911" ht="15" x14ac:dyDescent="0.25"/>
    <row r="17912" ht="15" x14ac:dyDescent="0.25"/>
    <row r="17913" ht="15" x14ac:dyDescent="0.25"/>
    <row r="17914" ht="15" x14ac:dyDescent="0.25"/>
    <row r="17915" ht="15" x14ac:dyDescent="0.25"/>
    <row r="17916" ht="15" x14ac:dyDescent="0.25"/>
    <row r="17917" ht="15" x14ac:dyDescent="0.25"/>
    <row r="17918" ht="15" x14ac:dyDescent="0.25"/>
    <row r="17919" ht="15" x14ac:dyDescent="0.25"/>
    <row r="17920" ht="15" x14ac:dyDescent="0.25"/>
    <row r="17921" ht="15" x14ac:dyDescent="0.25"/>
    <row r="17922" ht="15" x14ac:dyDescent="0.25"/>
    <row r="17923" ht="15" x14ac:dyDescent="0.25"/>
    <row r="17924" ht="15" x14ac:dyDescent="0.25"/>
    <row r="17925" ht="15" x14ac:dyDescent="0.25"/>
    <row r="17926" ht="15" x14ac:dyDescent="0.25"/>
    <row r="17927" ht="15" x14ac:dyDescent="0.25"/>
    <row r="17928" ht="15" x14ac:dyDescent="0.25"/>
    <row r="17929" ht="15" x14ac:dyDescent="0.25"/>
    <row r="17930" ht="15" x14ac:dyDescent="0.25"/>
    <row r="17931" ht="15" x14ac:dyDescent="0.25"/>
    <row r="17932" ht="15" x14ac:dyDescent="0.25"/>
    <row r="17933" ht="15" x14ac:dyDescent="0.25"/>
    <row r="17934" ht="15" x14ac:dyDescent="0.25"/>
    <row r="17935" ht="15" x14ac:dyDescent="0.25"/>
    <row r="17936" ht="15" x14ac:dyDescent="0.25"/>
    <row r="17937" ht="15" x14ac:dyDescent="0.25"/>
    <row r="17938" ht="15" x14ac:dyDescent="0.25"/>
    <row r="17939" ht="15" x14ac:dyDescent="0.25"/>
    <row r="17940" ht="15" x14ac:dyDescent="0.25"/>
    <row r="17941" ht="15" x14ac:dyDescent="0.25"/>
    <row r="17942" ht="15" x14ac:dyDescent="0.25"/>
    <row r="17943" ht="15" x14ac:dyDescent="0.25"/>
    <row r="17944" ht="15" x14ac:dyDescent="0.25"/>
    <row r="17945" ht="15" x14ac:dyDescent="0.25"/>
    <row r="17946" ht="15" x14ac:dyDescent="0.25"/>
    <row r="17947" ht="15" x14ac:dyDescent="0.25"/>
    <row r="17948" ht="15" x14ac:dyDescent="0.25"/>
    <row r="17949" ht="15" x14ac:dyDescent="0.25"/>
    <row r="17950" ht="15" x14ac:dyDescent="0.25"/>
    <row r="17951" ht="15" x14ac:dyDescent="0.25"/>
    <row r="17952" ht="15" x14ac:dyDescent="0.25"/>
    <row r="17953" ht="15" x14ac:dyDescent="0.25"/>
    <row r="17954" ht="15" x14ac:dyDescent="0.25"/>
    <row r="17955" ht="15" x14ac:dyDescent="0.25"/>
    <row r="17956" ht="15" x14ac:dyDescent="0.25"/>
    <row r="17957" ht="15" x14ac:dyDescent="0.25"/>
    <row r="17958" ht="15" x14ac:dyDescent="0.25"/>
    <row r="17959" ht="15" x14ac:dyDescent="0.25"/>
    <row r="17960" ht="15" x14ac:dyDescent="0.25"/>
    <row r="17961" ht="15" x14ac:dyDescent="0.25"/>
    <row r="17962" ht="15" x14ac:dyDescent="0.25"/>
    <row r="17963" ht="15" x14ac:dyDescent="0.25"/>
    <row r="17964" ht="15" x14ac:dyDescent="0.25"/>
    <row r="17965" ht="15" x14ac:dyDescent="0.25"/>
    <row r="17966" ht="15" x14ac:dyDescent="0.25"/>
    <row r="17967" ht="15" x14ac:dyDescent="0.25"/>
    <row r="17968" ht="15" x14ac:dyDescent="0.25"/>
    <row r="17969" ht="15" x14ac:dyDescent="0.25"/>
    <row r="17970" ht="15" x14ac:dyDescent="0.25"/>
    <row r="17971" ht="15" x14ac:dyDescent="0.25"/>
    <row r="17972" ht="15" x14ac:dyDescent="0.25"/>
    <row r="17973" ht="15" x14ac:dyDescent="0.25"/>
    <row r="17974" ht="15" x14ac:dyDescent="0.25"/>
    <row r="17975" ht="15" x14ac:dyDescent="0.25"/>
    <row r="17976" ht="15" x14ac:dyDescent="0.25"/>
    <row r="17977" ht="15" x14ac:dyDescent="0.25"/>
    <row r="17978" ht="15" x14ac:dyDescent="0.25"/>
    <row r="17979" ht="15" x14ac:dyDescent="0.25"/>
    <row r="17980" ht="15" x14ac:dyDescent="0.25"/>
    <row r="17981" ht="15" x14ac:dyDescent="0.25"/>
    <row r="17982" ht="15" x14ac:dyDescent="0.25"/>
    <row r="17983" ht="15" x14ac:dyDescent="0.25"/>
    <row r="17984" ht="15" x14ac:dyDescent="0.25"/>
    <row r="17985" ht="15" x14ac:dyDescent="0.25"/>
    <row r="17986" ht="15" x14ac:dyDescent="0.25"/>
    <row r="17987" ht="15" x14ac:dyDescent="0.25"/>
    <row r="17988" ht="15" x14ac:dyDescent="0.25"/>
    <row r="17989" ht="15" x14ac:dyDescent="0.25"/>
    <row r="17990" ht="15" x14ac:dyDescent="0.25"/>
    <row r="17991" ht="15" x14ac:dyDescent="0.25"/>
    <row r="17992" ht="15" x14ac:dyDescent="0.25"/>
    <row r="17993" ht="15" x14ac:dyDescent="0.25"/>
    <row r="17994" ht="15" x14ac:dyDescent="0.25"/>
    <row r="17995" ht="15" x14ac:dyDescent="0.25"/>
    <row r="17996" ht="15" x14ac:dyDescent="0.25"/>
    <row r="17997" ht="15" x14ac:dyDescent="0.25"/>
    <row r="17998" ht="15" x14ac:dyDescent="0.25"/>
    <row r="17999" ht="15" x14ac:dyDescent="0.25"/>
    <row r="18000" ht="15" x14ac:dyDescent="0.25"/>
    <row r="18001" ht="15" x14ac:dyDescent="0.25"/>
    <row r="18002" ht="15" x14ac:dyDescent="0.25"/>
    <row r="18003" ht="15" x14ac:dyDescent="0.25"/>
    <row r="18004" ht="15" x14ac:dyDescent="0.25"/>
    <row r="18005" ht="15" x14ac:dyDescent="0.25"/>
    <row r="18006" ht="15" x14ac:dyDescent="0.25"/>
    <row r="18007" ht="15" x14ac:dyDescent="0.25"/>
    <row r="18008" ht="15" x14ac:dyDescent="0.25"/>
    <row r="18009" ht="15" x14ac:dyDescent="0.25"/>
    <row r="18010" ht="15" x14ac:dyDescent="0.25"/>
    <row r="18011" ht="15" x14ac:dyDescent="0.25"/>
    <row r="18012" ht="15" x14ac:dyDescent="0.25"/>
    <row r="18013" ht="15" x14ac:dyDescent="0.25"/>
    <row r="18014" ht="15" x14ac:dyDescent="0.25"/>
    <row r="18015" ht="15" x14ac:dyDescent="0.25"/>
    <row r="18016" ht="15" x14ac:dyDescent="0.25"/>
    <row r="18017" ht="15" x14ac:dyDescent="0.25"/>
    <row r="18018" ht="15" x14ac:dyDescent="0.25"/>
    <row r="18019" ht="15" x14ac:dyDescent="0.25"/>
    <row r="18020" ht="15" x14ac:dyDescent="0.25"/>
    <row r="18021" ht="15" x14ac:dyDescent="0.25"/>
    <row r="18022" ht="15" x14ac:dyDescent="0.25"/>
    <row r="18023" ht="15" x14ac:dyDescent="0.25"/>
    <row r="18024" ht="15" x14ac:dyDescent="0.25"/>
    <row r="18025" ht="15" x14ac:dyDescent="0.25"/>
    <row r="18026" ht="15" x14ac:dyDescent="0.25"/>
    <row r="18027" ht="15" x14ac:dyDescent="0.25"/>
    <row r="18028" ht="15" x14ac:dyDescent="0.25"/>
    <row r="18029" ht="15" x14ac:dyDescent="0.25"/>
    <row r="18030" ht="15" x14ac:dyDescent="0.25"/>
    <row r="18031" ht="15" x14ac:dyDescent="0.25"/>
    <row r="18032" ht="15" x14ac:dyDescent="0.25"/>
    <row r="18033" ht="15" x14ac:dyDescent="0.25"/>
    <row r="18034" ht="15" x14ac:dyDescent="0.25"/>
    <row r="18035" ht="15" x14ac:dyDescent="0.25"/>
    <row r="18036" ht="15" x14ac:dyDescent="0.25"/>
    <row r="18037" ht="15" x14ac:dyDescent="0.25"/>
    <row r="18038" ht="15" x14ac:dyDescent="0.25"/>
    <row r="18039" ht="15" x14ac:dyDescent="0.25"/>
    <row r="18040" ht="15" x14ac:dyDescent="0.25"/>
    <row r="18041" ht="15" x14ac:dyDescent="0.25"/>
    <row r="18042" ht="15" x14ac:dyDescent="0.25"/>
    <row r="18043" ht="15" x14ac:dyDescent="0.25"/>
    <row r="18044" ht="15" x14ac:dyDescent="0.25"/>
    <row r="18045" ht="15" x14ac:dyDescent="0.25"/>
    <row r="18046" ht="15" x14ac:dyDescent="0.25"/>
    <row r="18047" ht="15" x14ac:dyDescent="0.25"/>
    <row r="18048" ht="15" x14ac:dyDescent="0.25"/>
    <row r="18049" ht="15" x14ac:dyDescent="0.25"/>
    <row r="18050" ht="15" x14ac:dyDescent="0.25"/>
    <row r="18051" ht="15" x14ac:dyDescent="0.25"/>
    <row r="18052" ht="15" x14ac:dyDescent="0.25"/>
    <row r="18053" ht="15" x14ac:dyDescent="0.25"/>
    <row r="18054" ht="15" x14ac:dyDescent="0.25"/>
    <row r="18055" ht="15" x14ac:dyDescent="0.25"/>
    <row r="18056" ht="15" x14ac:dyDescent="0.25"/>
    <row r="18057" ht="15" x14ac:dyDescent="0.25"/>
    <row r="18058" ht="15" x14ac:dyDescent="0.25"/>
    <row r="18059" ht="15" x14ac:dyDescent="0.25"/>
    <row r="18060" ht="15" x14ac:dyDescent="0.25"/>
    <row r="18061" ht="15" x14ac:dyDescent="0.25"/>
    <row r="18062" ht="15" x14ac:dyDescent="0.25"/>
    <row r="18063" ht="15" x14ac:dyDescent="0.25"/>
    <row r="18064" ht="15" x14ac:dyDescent="0.25"/>
    <row r="18065" ht="15" x14ac:dyDescent="0.25"/>
    <row r="18066" ht="15" x14ac:dyDescent="0.25"/>
    <row r="18067" ht="15" x14ac:dyDescent="0.25"/>
    <row r="18068" ht="15" x14ac:dyDescent="0.25"/>
    <row r="18069" ht="15" x14ac:dyDescent="0.25"/>
    <row r="18070" ht="15" x14ac:dyDescent="0.25"/>
    <row r="18071" ht="15" x14ac:dyDescent="0.25"/>
    <row r="18072" ht="15" x14ac:dyDescent="0.25"/>
    <row r="18073" ht="15" x14ac:dyDescent="0.25"/>
    <row r="18074" ht="15" x14ac:dyDescent="0.25"/>
    <row r="18075" ht="15" x14ac:dyDescent="0.25"/>
    <row r="18076" ht="15" x14ac:dyDescent="0.25"/>
    <row r="18077" ht="15" x14ac:dyDescent="0.25"/>
    <row r="18078" ht="15" x14ac:dyDescent="0.25"/>
    <row r="18079" ht="15" x14ac:dyDescent="0.25"/>
    <row r="18080" ht="15" x14ac:dyDescent="0.25"/>
    <row r="18081" ht="15" x14ac:dyDescent="0.25"/>
    <row r="18082" ht="15" x14ac:dyDescent="0.25"/>
    <row r="18083" ht="15" x14ac:dyDescent="0.25"/>
    <row r="18084" ht="15" x14ac:dyDescent="0.25"/>
    <row r="18085" ht="15" x14ac:dyDescent="0.25"/>
    <row r="18086" ht="15" x14ac:dyDescent="0.25"/>
    <row r="18087" ht="15" x14ac:dyDescent="0.25"/>
    <row r="18088" ht="15" x14ac:dyDescent="0.25"/>
    <row r="18089" ht="15" x14ac:dyDescent="0.25"/>
    <row r="18090" ht="15" x14ac:dyDescent="0.25"/>
    <row r="18091" ht="15" x14ac:dyDescent="0.25"/>
    <row r="18092" ht="15" x14ac:dyDescent="0.25"/>
    <row r="18093" ht="15" x14ac:dyDescent="0.25"/>
    <row r="18094" ht="15" x14ac:dyDescent="0.25"/>
    <row r="18095" ht="15" x14ac:dyDescent="0.25"/>
    <row r="18096" ht="15" x14ac:dyDescent="0.25"/>
    <row r="18097" ht="15" x14ac:dyDescent="0.25"/>
    <row r="18098" ht="15" x14ac:dyDescent="0.25"/>
    <row r="18099" ht="15" x14ac:dyDescent="0.25"/>
    <row r="18100" ht="15" x14ac:dyDescent="0.25"/>
    <row r="18101" ht="15" x14ac:dyDescent="0.25"/>
    <row r="18102" ht="15" x14ac:dyDescent="0.25"/>
    <row r="18103" ht="15" x14ac:dyDescent="0.25"/>
    <row r="18104" ht="15" x14ac:dyDescent="0.25"/>
    <row r="18105" ht="15" x14ac:dyDescent="0.25"/>
    <row r="18106" ht="15" x14ac:dyDescent="0.25"/>
    <row r="18107" ht="15" x14ac:dyDescent="0.25"/>
    <row r="18108" ht="15" x14ac:dyDescent="0.25"/>
    <row r="18109" ht="15" x14ac:dyDescent="0.25"/>
    <row r="18110" ht="15" x14ac:dyDescent="0.25"/>
    <row r="18111" ht="15" x14ac:dyDescent="0.25"/>
    <row r="18112" ht="15" x14ac:dyDescent="0.25"/>
    <row r="18113" ht="15" x14ac:dyDescent="0.25"/>
    <row r="18114" ht="15" x14ac:dyDescent="0.25"/>
    <row r="18115" ht="15" x14ac:dyDescent="0.25"/>
    <row r="18116" ht="15" x14ac:dyDescent="0.25"/>
    <row r="18117" ht="15" x14ac:dyDescent="0.25"/>
    <row r="18118" ht="15" x14ac:dyDescent="0.25"/>
    <row r="18119" ht="15" x14ac:dyDescent="0.25"/>
    <row r="18120" ht="15" x14ac:dyDescent="0.25"/>
    <row r="18121" ht="15" x14ac:dyDescent="0.25"/>
    <row r="18122" ht="15" x14ac:dyDescent="0.25"/>
    <row r="18123" ht="15" x14ac:dyDescent="0.25"/>
    <row r="18124" ht="15" x14ac:dyDescent="0.25"/>
    <row r="18125" ht="15" x14ac:dyDescent="0.25"/>
    <row r="18126" ht="15" x14ac:dyDescent="0.25"/>
    <row r="18127" ht="15" x14ac:dyDescent="0.25"/>
    <row r="18128" ht="15" x14ac:dyDescent="0.25"/>
    <row r="18129" ht="15" x14ac:dyDescent="0.25"/>
    <row r="18130" ht="15" x14ac:dyDescent="0.25"/>
    <row r="18131" ht="15" x14ac:dyDescent="0.25"/>
    <row r="18132" ht="15" x14ac:dyDescent="0.25"/>
    <row r="18133" ht="15" x14ac:dyDescent="0.25"/>
    <row r="18134" ht="15" x14ac:dyDescent="0.25"/>
    <row r="18135" ht="15" x14ac:dyDescent="0.25"/>
    <row r="18136" ht="15" x14ac:dyDescent="0.25"/>
    <row r="18137" ht="15" x14ac:dyDescent="0.25"/>
    <row r="18138" ht="15" x14ac:dyDescent="0.25"/>
    <row r="18139" ht="15" x14ac:dyDescent="0.25"/>
    <row r="18140" ht="15" x14ac:dyDescent="0.25"/>
    <row r="18141" ht="15" x14ac:dyDescent="0.25"/>
    <row r="18142" ht="15" x14ac:dyDescent="0.25"/>
    <row r="18143" ht="15" x14ac:dyDescent="0.25"/>
    <row r="18144" ht="15" x14ac:dyDescent="0.25"/>
    <row r="18145" ht="15" x14ac:dyDescent="0.25"/>
    <row r="18146" ht="15" x14ac:dyDescent="0.25"/>
    <row r="18147" ht="15" x14ac:dyDescent="0.25"/>
    <row r="18148" ht="15" x14ac:dyDescent="0.25"/>
    <row r="18149" ht="15" x14ac:dyDescent="0.25"/>
    <row r="18150" ht="15" x14ac:dyDescent="0.25"/>
    <row r="18151" ht="15" x14ac:dyDescent="0.25"/>
    <row r="18152" ht="15" x14ac:dyDescent="0.25"/>
    <row r="18153" ht="15" x14ac:dyDescent="0.25"/>
    <row r="18154" ht="15" x14ac:dyDescent="0.25"/>
    <row r="18155" ht="15" x14ac:dyDescent="0.25"/>
    <row r="18156" ht="15" x14ac:dyDescent="0.25"/>
    <row r="18157" ht="15" x14ac:dyDescent="0.25"/>
    <row r="18158" ht="15" x14ac:dyDescent="0.25"/>
    <row r="18159" ht="15" x14ac:dyDescent="0.25"/>
    <row r="18160" ht="15" x14ac:dyDescent="0.25"/>
    <row r="18161" ht="15" x14ac:dyDescent="0.25"/>
    <row r="18162" ht="15" x14ac:dyDescent="0.25"/>
    <row r="18163" ht="15" x14ac:dyDescent="0.25"/>
    <row r="18164" ht="15" x14ac:dyDescent="0.25"/>
    <row r="18165" ht="15" x14ac:dyDescent="0.25"/>
    <row r="18166" ht="15" x14ac:dyDescent="0.25"/>
    <row r="18167" ht="15" x14ac:dyDescent="0.25"/>
    <row r="18168" ht="15" x14ac:dyDescent="0.25"/>
    <row r="18169" ht="15" x14ac:dyDescent="0.25"/>
    <row r="18170" ht="15" x14ac:dyDescent="0.25"/>
    <row r="18171" ht="15" x14ac:dyDescent="0.25"/>
    <row r="18172" ht="15" x14ac:dyDescent="0.25"/>
    <row r="18173" ht="15" x14ac:dyDescent="0.25"/>
    <row r="18174" ht="15" x14ac:dyDescent="0.25"/>
    <row r="18175" ht="15" x14ac:dyDescent="0.25"/>
    <row r="18176" ht="15" x14ac:dyDescent="0.25"/>
    <row r="18177" ht="15" x14ac:dyDescent="0.25"/>
    <row r="18178" ht="15" x14ac:dyDescent="0.25"/>
    <row r="18179" ht="15" x14ac:dyDescent="0.25"/>
    <row r="18180" ht="15" x14ac:dyDescent="0.25"/>
    <row r="18181" ht="15" x14ac:dyDescent="0.25"/>
    <row r="18182" ht="15" x14ac:dyDescent="0.25"/>
    <row r="18183" ht="15" x14ac:dyDescent="0.25"/>
    <row r="18184" ht="15" x14ac:dyDescent="0.25"/>
    <row r="18185" ht="15" x14ac:dyDescent="0.25"/>
    <row r="18186" ht="15" x14ac:dyDescent="0.25"/>
    <row r="18187" ht="15" x14ac:dyDescent="0.25"/>
    <row r="18188" ht="15" x14ac:dyDescent="0.25"/>
    <row r="18189" ht="15" x14ac:dyDescent="0.25"/>
    <row r="18190" ht="15" x14ac:dyDescent="0.25"/>
    <row r="18191" ht="15" x14ac:dyDescent="0.25"/>
    <row r="18192" ht="15" x14ac:dyDescent="0.25"/>
    <row r="18193" ht="15" x14ac:dyDescent="0.25"/>
    <row r="18194" ht="15" x14ac:dyDescent="0.25"/>
    <row r="18195" ht="15" x14ac:dyDescent="0.25"/>
    <row r="18196" ht="15" x14ac:dyDescent="0.25"/>
    <row r="18197" ht="15" x14ac:dyDescent="0.25"/>
    <row r="18198" ht="15" x14ac:dyDescent="0.25"/>
    <row r="18199" ht="15" x14ac:dyDescent="0.25"/>
    <row r="18200" ht="15" x14ac:dyDescent="0.25"/>
    <row r="18201" ht="15" x14ac:dyDescent="0.25"/>
    <row r="18202" ht="15" x14ac:dyDescent="0.25"/>
    <row r="18203" ht="15" x14ac:dyDescent="0.25"/>
    <row r="18204" ht="15" x14ac:dyDescent="0.25"/>
    <row r="18205" ht="15" x14ac:dyDescent="0.25"/>
    <row r="18206" ht="15" x14ac:dyDescent="0.25"/>
    <row r="18207" ht="15" x14ac:dyDescent="0.25"/>
    <row r="18208" ht="15" x14ac:dyDescent="0.25"/>
    <row r="18209" ht="15" x14ac:dyDescent="0.25"/>
    <row r="18210" ht="15" x14ac:dyDescent="0.25"/>
    <row r="18211" ht="15" x14ac:dyDescent="0.25"/>
    <row r="18212" ht="15" x14ac:dyDescent="0.25"/>
    <row r="18213" ht="15" x14ac:dyDescent="0.25"/>
    <row r="18214" ht="15" x14ac:dyDescent="0.25"/>
    <row r="18215" ht="15" x14ac:dyDescent="0.25"/>
    <row r="18216" ht="15" x14ac:dyDescent="0.25"/>
    <row r="18217" ht="15" x14ac:dyDescent="0.25"/>
    <row r="18218" ht="15" x14ac:dyDescent="0.25"/>
    <row r="18219" ht="15" x14ac:dyDescent="0.25"/>
    <row r="18220" ht="15" x14ac:dyDescent="0.25"/>
    <row r="18221" ht="15" x14ac:dyDescent="0.25"/>
    <row r="18222" ht="15" x14ac:dyDescent="0.25"/>
    <row r="18223" ht="15" x14ac:dyDescent="0.25"/>
    <row r="18224" ht="15" x14ac:dyDescent="0.25"/>
    <row r="18225" ht="15" x14ac:dyDescent="0.25"/>
    <row r="18226" ht="15" x14ac:dyDescent="0.25"/>
    <row r="18227" ht="15" x14ac:dyDescent="0.25"/>
    <row r="18228" ht="15" x14ac:dyDescent="0.25"/>
    <row r="18229" ht="15" x14ac:dyDescent="0.25"/>
    <row r="18230" ht="15" x14ac:dyDescent="0.25"/>
    <row r="18231" ht="15" x14ac:dyDescent="0.25"/>
    <row r="18232" ht="15" x14ac:dyDescent="0.25"/>
    <row r="18233" ht="15" x14ac:dyDescent="0.25"/>
    <row r="18234" ht="15" x14ac:dyDescent="0.25"/>
    <row r="18235" ht="15" x14ac:dyDescent="0.25"/>
    <row r="18236" ht="15" x14ac:dyDescent="0.25"/>
    <row r="18237" ht="15" x14ac:dyDescent="0.25"/>
    <row r="18238" ht="15" x14ac:dyDescent="0.25"/>
    <row r="18239" ht="15" x14ac:dyDescent="0.25"/>
    <row r="18240" ht="15" x14ac:dyDescent="0.25"/>
    <row r="18241" ht="15" x14ac:dyDescent="0.25"/>
    <row r="18242" ht="15" x14ac:dyDescent="0.25"/>
    <row r="18243" ht="15" x14ac:dyDescent="0.25"/>
    <row r="18244" ht="15" x14ac:dyDescent="0.25"/>
    <row r="18245" ht="15" x14ac:dyDescent="0.25"/>
    <row r="18246" ht="15" x14ac:dyDescent="0.25"/>
    <row r="18247" ht="15" x14ac:dyDescent="0.25"/>
    <row r="18248" ht="15" x14ac:dyDescent="0.25"/>
    <row r="18249" ht="15" x14ac:dyDescent="0.25"/>
    <row r="18250" ht="15" x14ac:dyDescent="0.25"/>
    <row r="18251" ht="15" x14ac:dyDescent="0.25"/>
    <row r="18252" ht="15" x14ac:dyDescent="0.25"/>
    <row r="18253" ht="15" x14ac:dyDescent="0.25"/>
    <row r="18254" ht="15" x14ac:dyDescent="0.25"/>
    <row r="18255" ht="15" x14ac:dyDescent="0.25"/>
    <row r="18256" ht="15" x14ac:dyDescent="0.25"/>
    <row r="18257" ht="15" x14ac:dyDescent="0.25"/>
    <row r="18258" ht="15" x14ac:dyDescent="0.25"/>
    <row r="18259" ht="15" x14ac:dyDescent="0.25"/>
    <row r="18260" ht="15" x14ac:dyDescent="0.25"/>
    <row r="18261" ht="15" x14ac:dyDescent="0.25"/>
    <row r="18262" ht="15" x14ac:dyDescent="0.25"/>
    <row r="18263" ht="15" x14ac:dyDescent="0.25"/>
    <row r="18264" ht="15" x14ac:dyDescent="0.25"/>
    <row r="18265" ht="15" x14ac:dyDescent="0.25"/>
    <row r="18266" ht="15" x14ac:dyDescent="0.25"/>
    <row r="18267" ht="15" x14ac:dyDescent="0.25"/>
    <row r="18268" ht="15" x14ac:dyDescent="0.25"/>
    <row r="18269" ht="15" x14ac:dyDescent="0.25"/>
    <row r="18270" ht="15" x14ac:dyDescent="0.25"/>
    <row r="18271" ht="15" x14ac:dyDescent="0.25"/>
    <row r="18272" ht="15" x14ac:dyDescent="0.25"/>
    <row r="18273" ht="15" x14ac:dyDescent="0.25"/>
    <row r="18274" ht="15" x14ac:dyDescent="0.25"/>
    <row r="18275" ht="15" x14ac:dyDescent="0.25"/>
    <row r="18276" ht="15" x14ac:dyDescent="0.25"/>
    <row r="18277" ht="15" x14ac:dyDescent="0.25"/>
    <row r="18278" ht="15" x14ac:dyDescent="0.25"/>
    <row r="18279" ht="15" x14ac:dyDescent="0.25"/>
    <row r="18280" ht="15" x14ac:dyDescent="0.25"/>
    <row r="18281" ht="15" x14ac:dyDescent="0.25"/>
    <row r="18282" ht="15" x14ac:dyDescent="0.25"/>
    <row r="18283" ht="15" x14ac:dyDescent="0.25"/>
    <row r="18284" ht="15" x14ac:dyDescent="0.25"/>
    <row r="18285" ht="15" x14ac:dyDescent="0.25"/>
    <row r="18286" ht="15" x14ac:dyDescent="0.25"/>
    <row r="18287" ht="15" x14ac:dyDescent="0.25"/>
    <row r="18288" ht="15" x14ac:dyDescent="0.25"/>
    <row r="18289" ht="15" x14ac:dyDescent="0.25"/>
    <row r="18290" ht="15" x14ac:dyDescent="0.25"/>
    <row r="18291" ht="15" x14ac:dyDescent="0.25"/>
    <row r="18292" ht="15" x14ac:dyDescent="0.25"/>
    <row r="18293" ht="15" x14ac:dyDescent="0.25"/>
    <row r="18294" ht="15" x14ac:dyDescent="0.25"/>
    <row r="18295" ht="15" x14ac:dyDescent="0.25"/>
    <row r="18296" ht="15" x14ac:dyDescent="0.25"/>
    <row r="18297" ht="15" x14ac:dyDescent="0.25"/>
    <row r="18298" ht="15" x14ac:dyDescent="0.25"/>
    <row r="18299" ht="15" x14ac:dyDescent="0.25"/>
    <row r="18300" ht="15" x14ac:dyDescent="0.25"/>
    <row r="18301" ht="15" x14ac:dyDescent="0.25"/>
    <row r="18302" ht="15" x14ac:dyDescent="0.25"/>
    <row r="18303" ht="15" x14ac:dyDescent="0.25"/>
    <row r="18304" ht="15" x14ac:dyDescent="0.25"/>
    <row r="18305" ht="15" x14ac:dyDescent="0.25"/>
    <row r="18306" ht="15" x14ac:dyDescent="0.25"/>
    <row r="18307" ht="15" x14ac:dyDescent="0.25"/>
    <row r="18308" ht="15" x14ac:dyDescent="0.25"/>
    <row r="18309" ht="15" x14ac:dyDescent="0.25"/>
    <row r="18310" ht="15" x14ac:dyDescent="0.25"/>
    <row r="18311" ht="15" x14ac:dyDescent="0.25"/>
    <row r="18312" ht="15" x14ac:dyDescent="0.25"/>
    <row r="18313" ht="15" x14ac:dyDescent="0.25"/>
    <row r="18314" ht="15" x14ac:dyDescent="0.25"/>
    <row r="18315" ht="15" x14ac:dyDescent="0.25"/>
    <row r="18316" ht="15" x14ac:dyDescent="0.25"/>
    <row r="18317" ht="15" x14ac:dyDescent="0.25"/>
    <row r="18318" ht="15" x14ac:dyDescent="0.25"/>
    <row r="18319" ht="15" x14ac:dyDescent="0.25"/>
    <row r="18320" ht="15" x14ac:dyDescent="0.25"/>
    <row r="18321" ht="15" x14ac:dyDescent="0.25"/>
    <row r="18322" ht="15" x14ac:dyDescent="0.25"/>
    <row r="18323" ht="15" x14ac:dyDescent="0.25"/>
    <row r="18324" ht="15" x14ac:dyDescent="0.25"/>
    <row r="18325" ht="15" x14ac:dyDescent="0.25"/>
    <row r="18326" ht="15" x14ac:dyDescent="0.25"/>
    <row r="18327" ht="15" x14ac:dyDescent="0.25"/>
    <row r="18328" ht="15" x14ac:dyDescent="0.25"/>
    <row r="18329" ht="15" x14ac:dyDescent="0.25"/>
    <row r="18330" ht="15" x14ac:dyDescent="0.25"/>
    <row r="18331" ht="15" x14ac:dyDescent="0.25"/>
    <row r="18332" ht="15" x14ac:dyDescent="0.25"/>
    <row r="18333" ht="15" x14ac:dyDescent="0.25"/>
    <row r="18334" ht="15" x14ac:dyDescent="0.25"/>
    <row r="18335" ht="15" x14ac:dyDescent="0.25"/>
    <row r="18336" ht="15" x14ac:dyDescent="0.25"/>
    <row r="18337" ht="15" x14ac:dyDescent="0.25"/>
    <row r="18338" ht="15" x14ac:dyDescent="0.25"/>
    <row r="18339" ht="15" x14ac:dyDescent="0.25"/>
    <row r="18340" ht="15" x14ac:dyDescent="0.25"/>
    <row r="18341" ht="15" x14ac:dyDescent="0.25"/>
    <row r="18342" ht="15" x14ac:dyDescent="0.25"/>
    <row r="18343" ht="15" x14ac:dyDescent="0.25"/>
    <row r="18344" ht="15" x14ac:dyDescent="0.25"/>
    <row r="18345" ht="15" x14ac:dyDescent="0.25"/>
    <row r="18346" ht="15" x14ac:dyDescent="0.25"/>
    <row r="18347" ht="15" x14ac:dyDescent="0.25"/>
    <row r="18348" ht="15" x14ac:dyDescent="0.25"/>
    <row r="18349" ht="15" x14ac:dyDescent="0.25"/>
    <row r="18350" ht="15" x14ac:dyDescent="0.25"/>
    <row r="18351" ht="15" x14ac:dyDescent="0.25"/>
    <row r="18352" ht="15" x14ac:dyDescent="0.25"/>
    <row r="18353" ht="15" x14ac:dyDescent="0.25"/>
    <row r="18354" ht="15" x14ac:dyDescent="0.25"/>
    <row r="18355" ht="15" x14ac:dyDescent="0.25"/>
    <row r="18356" ht="15" x14ac:dyDescent="0.25"/>
    <row r="18357" ht="15" x14ac:dyDescent="0.25"/>
    <row r="18358" ht="15" x14ac:dyDescent="0.25"/>
    <row r="18359" ht="15" x14ac:dyDescent="0.25"/>
    <row r="18360" ht="15" x14ac:dyDescent="0.25"/>
    <row r="18361" ht="15" x14ac:dyDescent="0.25"/>
    <row r="18362" ht="15" x14ac:dyDescent="0.25"/>
    <row r="18363" ht="15" x14ac:dyDescent="0.25"/>
    <row r="18364" ht="15" x14ac:dyDescent="0.25"/>
    <row r="18365" ht="15" x14ac:dyDescent="0.25"/>
    <row r="18366" ht="15" x14ac:dyDescent="0.25"/>
    <row r="18367" ht="15" x14ac:dyDescent="0.25"/>
    <row r="18368" ht="15" x14ac:dyDescent="0.25"/>
    <row r="18369" ht="15" x14ac:dyDescent="0.25"/>
    <row r="18370" ht="15" x14ac:dyDescent="0.25"/>
    <row r="18371" ht="15" x14ac:dyDescent="0.25"/>
    <row r="18372" ht="15" x14ac:dyDescent="0.25"/>
    <row r="18373" ht="15" x14ac:dyDescent="0.25"/>
    <row r="18374" ht="15" x14ac:dyDescent="0.25"/>
    <row r="18375" ht="15" x14ac:dyDescent="0.25"/>
    <row r="18376" ht="15" x14ac:dyDescent="0.25"/>
    <row r="18377" ht="15" x14ac:dyDescent="0.25"/>
    <row r="18378" ht="15" x14ac:dyDescent="0.25"/>
    <row r="18379" ht="15" x14ac:dyDescent="0.25"/>
    <row r="18380" ht="15" x14ac:dyDescent="0.25"/>
    <row r="18381" ht="15" x14ac:dyDescent="0.25"/>
    <row r="18382" ht="15" x14ac:dyDescent="0.25"/>
    <row r="18383" ht="15" x14ac:dyDescent="0.25"/>
    <row r="18384" ht="15" x14ac:dyDescent="0.25"/>
    <row r="18385" ht="15" x14ac:dyDescent="0.25"/>
    <row r="18386" ht="15" x14ac:dyDescent="0.25"/>
    <row r="18387" ht="15" x14ac:dyDescent="0.25"/>
    <row r="18388" ht="15" x14ac:dyDescent="0.25"/>
    <row r="18389" ht="15" x14ac:dyDescent="0.25"/>
    <row r="18390" ht="15" x14ac:dyDescent="0.25"/>
    <row r="18391" ht="15" x14ac:dyDescent="0.25"/>
    <row r="18392" ht="15" x14ac:dyDescent="0.25"/>
    <row r="18393" ht="15" x14ac:dyDescent="0.25"/>
    <row r="18394" ht="15" x14ac:dyDescent="0.25"/>
    <row r="18395" ht="15" x14ac:dyDescent="0.25"/>
    <row r="18396" ht="15" x14ac:dyDescent="0.25"/>
    <row r="18397" ht="15" x14ac:dyDescent="0.25"/>
    <row r="18398" ht="15" x14ac:dyDescent="0.25"/>
    <row r="18399" ht="15" x14ac:dyDescent="0.25"/>
    <row r="18400" ht="15" x14ac:dyDescent="0.25"/>
    <row r="18401" ht="15" x14ac:dyDescent="0.25"/>
    <row r="18402" ht="15" x14ac:dyDescent="0.25"/>
    <row r="18403" ht="15" x14ac:dyDescent="0.25"/>
    <row r="18404" ht="15" x14ac:dyDescent="0.25"/>
    <row r="18405" ht="15" x14ac:dyDescent="0.25"/>
    <row r="18406" ht="15" x14ac:dyDescent="0.25"/>
    <row r="18407" ht="15" x14ac:dyDescent="0.25"/>
    <row r="18408" ht="15" x14ac:dyDescent="0.25"/>
    <row r="18409" ht="15" x14ac:dyDescent="0.25"/>
    <row r="18410" ht="15" x14ac:dyDescent="0.25"/>
    <row r="18411" ht="15" x14ac:dyDescent="0.25"/>
    <row r="18412" ht="15" x14ac:dyDescent="0.25"/>
    <row r="18413" ht="15" x14ac:dyDescent="0.25"/>
    <row r="18414" ht="15" x14ac:dyDescent="0.25"/>
    <row r="18415" ht="15" x14ac:dyDescent="0.25"/>
    <row r="18416" ht="15" x14ac:dyDescent="0.25"/>
    <row r="18417" ht="15" x14ac:dyDescent="0.25"/>
    <row r="18418" ht="15" x14ac:dyDescent="0.25"/>
    <row r="18419" ht="15" x14ac:dyDescent="0.25"/>
    <row r="18420" ht="15" x14ac:dyDescent="0.25"/>
    <row r="18421" ht="15" x14ac:dyDescent="0.25"/>
    <row r="18422" ht="15" x14ac:dyDescent="0.25"/>
    <row r="18423" ht="15" x14ac:dyDescent="0.25"/>
    <row r="18424" ht="15" x14ac:dyDescent="0.25"/>
    <row r="18425" ht="15" x14ac:dyDescent="0.25"/>
    <row r="18426" ht="15" x14ac:dyDescent="0.25"/>
    <row r="18427" ht="15" x14ac:dyDescent="0.25"/>
    <row r="18428" ht="15" x14ac:dyDescent="0.25"/>
    <row r="18429" ht="15" x14ac:dyDescent="0.25"/>
    <row r="18430" ht="15" x14ac:dyDescent="0.25"/>
    <row r="18431" ht="15" x14ac:dyDescent="0.25"/>
    <row r="18432" ht="15" x14ac:dyDescent="0.25"/>
    <row r="18433" ht="15" x14ac:dyDescent="0.25"/>
    <row r="18434" ht="15" x14ac:dyDescent="0.25"/>
    <row r="18435" ht="15" x14ac:dyDescent="0.25"/>
    <row r="18436" ht="15" x14ac:dyDescent="0.25"/>
    <row r="18437" ht="15" x14ac:dyDescent="0.25"/>
    <row r="18438" ht="15" x14ac:dyDescent="0.25"/>
    <row r="18439" ht="15" x14ac:dyDescent="0.25"/>
    <row r="18440" ht="15" x14ac:dyDescent="0.25"/>
    <row r="18441" ht="15" x14ac:dyDescent="0.25"/>
    <row r="18442" ht="15" x14ac:dyDescent="0.25"/>
    <row r="18443" ht="15" x14ac:dyDescent="0.25"/>
    <row r="18444" ht="15" x14ac:dyDescent="0.25"/>
    <row r="18445" ht="15" x14ac:dyDescent="0.25"/>
    <row r="18446" ht="15" x14ac:dyDescent="0.25"/>
    <row r="18447" ht="15" x14ac:dyDescent="0.25"/>
    <row r="18448" ht="15" x14ac:dyDescent="0.25"/>
    <row r="18449" ht="15" x14ac:dyDescent="0.25"/>
    <row r="18450" ht="15" x14ac:dyDescent="0.25"/>
    <row r="18451" ht="15" x14ac:dyDescent="0.25"/>
    <row r="18452" ht="15" x14ac:dyDescent="0.25"/>
    <row r="18453" ht="15" x14ac:dyDescent="0.25"/>
    <row r="18454" ht="15" x14ac:dyDescent="0.25"/>
    <row r="18455" ht="15" x14ac:dyDescent="0.25"/>
    <row r="18456" ht="15" x14ac:dyDescent="0.25"/>
    <row r="18457" ht="15" x14ac:dyDescent="0.25"/>
    <row r="18458" ht="15" x14ac:dyDescent="0.25"/>
    <row r="18459" ht="15" x14ac:dyDescent="0.25"/>
    <row r="18460" ht="15" x14ac:dyDescent="0.25"/>
    <row r="18461" ht="15" x14ac:dyDescent="0.25"/>
    <row r="18462" ht="15" x14ac:dyDescent="0.25"/>
    <row r="18463" ht="15" x14ac:dyDescent="0.25"/>
    <row r="18464" ht="15" x14ac:dyDescent="0.25"/>
    <row r="18465" ht="15" x14ac:dyDescent="0.25"/>
    <row r="18466" ht="15" x14ac:dyDescent="0.25"/>
    <row r="18467" ht="15" x14ac:dyDescent="0.25"/>
    <row r="18468" ht="15" x14ac:dyDescent="0.25"/>
    <row r="18469" ht="15" x14ac:dyDescent="0.25"/>
    <row r="18470" ht="15" x14ac:dyDescent="0.25"/>
    <row r="18471" ht="15" x14ac:dyDescent="0.25"/>
    <row r="18472" ht="15" x14ac:dyDescent="0.25"/>
    <row r="18473" ht="15" x14ac:dyDescent="0.25"/>
    <row r="18474" ht="15" x14ac:dyDescent="0.25"/>
    <row r="18475" ht="15" x14ac:dyDescent="0.25"/>
    <row r="18476" ht="15" x14ac:dyDescent="0.25"/>
    <row r="18477" ht="15" x14ac:dyDescent="0.25"/>
    <row r="18478" ht="15" x14ac:dyDescent="0.25"/>
    <row r="18479" ht="15" x14ac:dyDescent="0.25"/>
    <row r="18480" ht="15" x14ac:dyDescent="0.25"/>
    <row r="18481" ht="15" x14ac:dyDescent="0.25"/>
    <row r="18482" ht="15" x14ac:dyDescent="0.25"/>
    <row r="18483" ht="15" x14ac:dyDescent="0.25"/>
    <row r="18484" ht="15" x14ac:dyDescent="0.25"/>
    <row r="18485" ht="15" x14ac:dyDescent="0.25"/>
    <row r="18486" ht="15" x14ac:dyDescent="0.25"/>
    <row r="18487" ht="15" x14ac:dyDescent="0.25"/>
    <row r="18488" ht="15" x14ac:dyDescent="0.25"/>
    <row r="18489" ht="15" x14ac:dyDescent="0.25"/>
    <row r="18490" ht="15" x14ac:dyDescent="0.25"/>
    <row r="18491" ht="15" x14ac:dyDescent="0.25"/>
    <row r="18492" ht="15" x14ac:dyDescent="0.25"/>
    <row r="18493" ht="15" x14ac:dyDescent="0.25"/>
    <row r="18494" ht="15" x14ac:dyDescent="0.25"/>
    <row r="18495" ht="15" x14ac:dyDescent="0.25"/>
    <row r="18496" ht="15" x14ac:dyDescent="0.25"/>
    <row r="18497" ht="15" x14ac:dyDescent="0.25"/>
    <row r="18498" ht="15" x14ac:dyDescent="0.25"/>
    <row r="18499" ht="15" x14ac:dyDescent="0.25"/>
    <row r="18500" ht="15" x14ac:dyDescent="0.25"/>
    <row r="18501" ht="15" x14ac:dyDescent="0.25"/>
    <row r="18502" ht="15" x14ac:dyDescent="0.25"/>
    <row r="18503" ht="15" x14ac:dyDescent="0.25"/>
    <row r="18504" ht="15" x14ac:dyDescent="0.25"/>
    <row r="18505" ht="15" x14ac:dyDescent="0.25"/>
    <row r="18506" ht="15" x14ac:dyDescent="0.25"/>
    <row r="18507" ht="15" x14ac:dyDescent="0.25"/>
    <row r="18508" ht="15" x14ac:dyDescent="0.25"/>
    <row r="18509" ht="15" x14ac:dyDescent="0.25"/>
    <row r="18510" ht="15" x14ac:dyDescent="0.25"/>
    <row r="18511" ht="15" x14ac:dyDescent="0.25"/>
    <row r="18512" ht="15" x14ac:dyDescent="0.25"/>
    <row r="18513" ht="15" x14ac:dyDescent="0.25"/>
    <row r="18514" ht="15" x14ac:dyDescent="0.25"/>
    <row r="18515" ht="15" x14ac:dyDescent="0.25"/>
    <row r="18516" ht="15" x14ac:dyDescent="0.25"/>
    <row r="18517" ht="15" x14ac:dyDescent="0.25"/>
    <row r="18518" ht="15" x14ac:dyDescent="0.25"/>
    <row r="18519" ht="15" x14ac:dyDescent="0.25"/>
    <row r="18520" ht="15" x14ac:dyDescent="0.25"/>
    <row r="18521" ht="15" x14ac:dyDescent="0.25"/>
    <row r="18522" ht="15" x14ac:dyDescent="0.25"/>
    <row r="18523" ht="15" x14ac:dyDescent="0.25"/>
    <row r="18524" ht="15" x14ac:dyDescent="0.25"/>
    <row r="18525" ht="15" x14ac:dyDescent="0.25"/>
    <row r="18526" ht="15" x14ac:dyDescent="0.25"/>
    <row r="18527" ht="15" x14ac:dyDescent="0.25"/>
    <row r="18528" ht="15" x14ac:dyDescent="0.25"/>
    <row r="18529" ht="15" x14ac:dyDescent="0.25"/>
    <row r="18530" ht="15" x14ac:dyDescent="0.25"/>
    <row r="18531" ht="15" x14ac:dyDescent="0.25"/>
    <row r="18532" ht="15" x14ac:dyDescent="0.25"/>
    <row r="18533" ht="15" x14ac:dyDescent="0.25"/>
    <row r="18534" ht="15" x14ac:dyDescent="0.25"/>
    <row r="18535" ht="15" x14ac:dyDescent="0.25"/>
    <row r="18536" ht="15" x14ac:dyDescent="0.25"/>
    <row r="18537" ht="15" x14ac:dyDescent="0.25"/>
    <row r="18538" ht="15" x14ac:dyDescent="0.25"/>
    <row r="18539" ht="15" x14ac:dyDescent="0.25"/>
    <row r="18540" ht="15" x14ac:dyDescent="0.25"/>
    <row r="18541" ht="15" x14ac:dyDescent="0.25"/>
    <row r="18542" ht="15" x14ac:dyDescent="0.25"/>
    <row r="18543" ht="15" x14ac:dyDescent="0.25"/>
    <row r="18544" ht="15" x14ac:dyDescent="0.25"/>
    <row r="18545" ht="15" x14ac:dyDescent="0.25"/>
    <row r="18546" ht="15" x14ac:dyDescent="0.25"/>
    <row r="18547" ht="15" x14ac:dyDescent="0.25"/>
    <row r="18548" ht="15" x14ac:dyDescent="0.25"/>
    <row r="18549" ht="15" x14ac:dyDescent="0.25"/>
    <row r="18550" ht="15" x14ac:dyDescent="0.25"/>
    <row r="18551" ht="15" x14ac:dyDescent="0.25"/>
    <row r="18552" ht="15" x14ac:dyDescent="0.25"/>
    <row r="18553" ht="15" x14ac:dyDescent="0.25"/>
    <row r="18554" ht="15" x14ac:dyDescent="0.25"/>
    <row r="18555" ht="15" x14ac:dyDescent="0.25"/>
    <row r="18556" ht="15" x14ac:dyDescent="0.25"/>
    <row r="18557" ht="15" x14ac:dyDescent="0.25"/>
    <row r="18558" ht="15" x14ac:dyDescent="0.25"/>
    <row r="18559" ht="15" x14ac:dyDescent="0.25"/>
    <row r="18560" ht="15" x14ac:dyDescent="0.25"/>
    <row r="18561" ht="15" x14ac:dyDescent="0.25"/>
    <row r="18562" ht="15" x14ac:dyDescent="0.25"/>
    <row r="18563" ht="15" x14ac:dyDescent="0.25"/>
    <row r="18564" ht="15" x14ac:dyDescent="0.25"/>
    <row r="18565" ht="15" x14ac:dyDescent="0.25"/>
    <row r="18566" ht="15" x14ac:dyDescent="0.25"/>
    <row r="18567" ht="15" x14ac:dyDescent="0.25"/>
    <row r="18568" ht="15" x14ac:dyDescent="0.25"/>
    <row r="18569" ht="15" x14ac:dyDescent="0.25"/>
    <row r="18570" ht="15" x14ac:dyDescent="0.25"/>
    <row r="18571" ht="15" x14ac:dyDescent="0.25"/>
    <row r="18572" ht="15" x14ac:dyDescent="0.25"/>
    <row r="18573" ht="15" x14ac:dyDescent="0.25"/>
    <row r="18574" ht="15" x14ac:dyDescent="0.25"/>
    <row r="18575" ht="15" x14ac:dyDescent="0.25"/>
    <row r="18576" ht="15" x14ac:dyDescent="0.25"/>
    <row r="18577" ht="15" x14ac:dyDescent="0.25"/>
    <row r="18578" ht="15" x14ac:dyDescent="0.25"/>
    <row r="18579" ht="15" x14ac:dyDescent="0.25"/>
    <row r="18580" ht="15" x14ac:dyDescent="0.25"/>
    <row r="18581" ht="15" x14ac:dyDescent="0.25"/>
    <row r="18582" ht="15" x14ac:dyDescent="0.25"/>
    <row r="18583" ht="15" x14ac:dyDescent="0.25"/>
    <row r="18584" ht="15" x14ac:dyDescent="0.25"/>
    <row r="18585" ht="15" x14ac:dyDescent="0.25"/>
    <row r="18586" ht="15" x14ac:dyDescent="0.25"/>
    <row r="18587" ht="15" x14ac:dyDescent="0.25"/>
    <row r="18588" ht="15" x14ac:dyDescent="0.25"/>
    <row r="18589" ht="15" x14ac:dyDescent="0.25"/>
    <row r="18590" ht="15" x14ac:dyDescent="0.25"/>
    <row r="18591" ht="15" x14ac:dyDescent="0.25"/>
    <row r="18592" ht="15" x14ac:dyDescent="0.25"/>
    <row r="18593" ht="15" x14ac:dyDescent="0.25"/>
    <row r="18594" ht="15" x14ac:dyDescent="0.25"/>
    <row r="18595" ht="15" x14ac:dyDescent="0.25"/>
    <row r="18596" ht="15" x14ac:dyDescent="0.25"/>
    <row r="18597" ht="15" x14ac:dyDescent="0.25"/>
    <row r="18598" ht="15" x14ac:dyDescent="0.25"/>
    <row r="18599" ht="15" x14ac:dyDescent="0.25"/>
    <row r="18600" ht="15" x14ac:dyDescent="0.25"/>
    <row r="18601" ht="15" x14ac:dyDescent="0.25"/>
    <row r="18602" ht="15" x14ac:dyDescent="0.25"/>
    <row r="18603" ht="15" x14ac:dyDescent="0.25"/>
    <row r="18604" ht="15" x14ac:dyDescent="0.25"/>
    <row r="18605" ht="15" x14ac:dyDescent="0.25"/>
    <row r="18606" ht="15" x14ac:dyDescent="0.25"/>
    <row r="18607" ht="15" x14ac:dyDescent="0.25"/>
    <row r="18608" ht="15" x14ac:dyDescent="0.25"/>
    <row r="18609" ht="15" x14ac:dyDescent="0.25"/>
    <row r="18610" ht="15" x14ac:dyDescent="0.25"/>
    <row r="18611" ht="15" x14ac:dyDescent="0.25"/>
    <row r="18612" ht="15" x14ac:dyDescent="0.25"/>
    <row r="18613" ht="15" x14ac:dyDescent="0.25"/>
    <row r="18614" ht="15" x14ac:dyDescent="0.25"/>
    <row r="18615" ht="15" x14ac:dyDescent="0.25"/>
    <row r="18616" ht="15" x14ac:dyDescent="0.25"/>
    <row r="18617" ht="15" x14ac:dyDescent="0.25"/>
    <row r="18618" ht="15" x14ac:dyDescent="0.25"/>
    <row r="18619" ht="15" x14ac:dyDescent="0.25"/>
    <row r="18620" ht="15" x14ac:dyDescent="0.25"/>
    <row r="18621" ht="15" x14ac:dyDescent="0.25"/>
    <row r="18622" ht="15" x14ac:dyDescent="0.25"/>
    <row r="18623" ht="15" x14ac:dyDescent="0.25"/>
    <row r="18624" ht="15" x14ac:dyDescent="0.25"/>
    <row r="18625" ht="15" x14ac:dyDescent="0.25"/>
    <row r="18626" ht="15" x14ac:dyDescent="0.25"/>
    <row r="18627" ht="15" x14ac:dyDescent="0.25"/>
    <row r="18628" ht="15" x14ac:dyDescent="0.25"/>
    <row r="18629" ht="15" x14ac:dyDescent="0.25"/>
    <row r="18630" ht="15" x14ac:dyDescent="0.25"/>
    <row r="18631" ht="15" x14ac:dyDescent="0.25"/>
    <row r="18632" ht="15" x14ac:dyDescent="0.25"/>
    <row r="18633" ht="15" x14ac:dyDescent="0.25"/>
    <row r="18634" ht="15" x14ac:dyDescent="0.25"/>
    <row r="18635" ht="15" x14ac:dyDescent="0.25"/>
    <row r="18636" ht="15" x14ac:dyDescent="0.25"/>
    <row r="18637" ht="15" x14ac:dyDescent="0.25"/>
    <row r="18638" ht="15" x14ac:dyDescent="0.25"/>
    <row r="18639" ht="15" x14ac:dyDescent="0.25"/>
    <row r="18640" ht="15" x14ac:dyDescent="0.25"/>
    <row r="18641" ht="15" x14ac:dyDescent="0.25"/>
    <row r="18642" ht="15" x14ac:dyDescent="0.25"/>
    <row r="18643" ht="15" x14ac:dyDescent="0.25"/>
    <row r="18644" ht="15" x14ac:dyDescent="0.25"/>
    <row r="18645" ht="15" x14ac:dyDescent="0.25"/>
    <row r="18646" ht="15" x14ac:dyDescent="0.25"/>
    <row r="18647" ht="15" x14ac:dyDescent="0.25"/>
    <row r="18648" ht="15" x14ac:dyDescent="0.25"/>
    <row r="18649" ht="15" x14ac:dyDescent="0.25"/>
    <row r="18650" ht="15" x14ac:dyDescent="0.25"/>
    <row r="18651" ht="15" x14ac:dyDescent="0.25"/>
    <row r="18652" ht="15" x14ac:dyDescent="0.25"/>
    <row r="18653" ht="15" x14ac:dyDescent="0.25"/>
    <row r="18654" ht="15" x14ac:dyDescent="0.25"/>
    <row r="18655" ht="15" x14ac:dyDescent="0.25"/>
    <row r="18656" ht="15" x14ac:dyDescent="0.25"/>
    <row r="18657" ht="15" x14ac:dyDescent="0.25"/>
    <row r="18658" ht="15" x14ac:dyDescent="0.25"/>
    <row r="18659" ht="15" x14ac:dyDescent="0.25"/>
    <row r="18660" ht="15" x14ac:dyDescent="0.25"/>
    <row r="18661" ht="15" x14ac:dyDescent="0.25"/>
    <row r="18662" ht="15" x14ac:dyDescent="0.25"/>
    <row r="18663" ht="15" x14ac:dyDescent="0.25"/>
    <row r="18664" ht="15" x14ac:dyDescent="0.25"/>
    <row r="18665" ht="15" x14ac:dyDescent="0.25"/>
    <row r="18666" ht="15" x14ac:dyDescent="0.25"/>
    <row r="18667" ht="15" x14ac:dyDescent="0.25"/>
    <row r="18668" ht="15" x14ac:dyDescent="0.25"/>
    <row r="18669" ht="15" x14ac:dyDescent="0.25"/>
    <row r="18670" ht="15" x14ac:dyDescent="0.25"/>
    <row r="18671" ht="15" x14ac:dyDescent="0.25"/>
    <row r="18672" ht="15" x14ac:dyDescent="0.25"/>
    <row r="18673" ht="15" x14ac:dyDescent="0.25"/>
    <row r="18674" ht="15" x14ac:dyDescent="0.25"/>
    <row r="18675" ht="15" x14ac:dyDescent="0.25"/>
    <row r="18676" ht="15" x14ac:dyDescent="0.25"/>
    <row r="18677" ht="15" x14ac:dyDescent="0.25"/>
    <row r="18678" ht="15" x14ac:dyDescent="0.25"/>
    <row r="18679" ht="15" x14ac:dyDescent="0.25"/>
    <row r="18680" ht="15" x14ac:dyDescent="0.25"/>
    <row r="18681" ht="15" x14ac:dyDescent="0.25"/>
    <row r="18682" ht="15" x14ac:dyDescent="0.25"/>
    <row r="18683" ht="15" x14ac:dyDescent="0.25"/>
    <row r="18684" ht="15" x14ac:dyDescent="0.25"/>
    <row r="18685" ht="15" x14ac:dyDescent="0.25"/>
    <row r="18686" ht="15" x14ac:dyDescent="0.25"/>
    <row r="18687" ht="15" x14ac:dyDescent="0.25"/>
    <row r="18688" ht="15" x14ac:dyDescent="0.25"/>
    <row r="18689" ht="15" x14ac:dyDescent="0.25"/>
    <row r="18690" ht="15" x14ac:dyDescent="0.25"/>
    <row r="18691" ht="15" x14ac:dyDescent="0.25"/>
    <row r="18692" ht="15" x14ac:dyDescent="0.25"/>
    <row r="18693" ht="15" x14ac:dyDescent="0.25"/>
    <row r="18694" ht="15" x14ac:dyDescent="0.25"/>
    <row r="18695" ht="15" x14ac:dyDescent="0.25"/>
    <row r="18696" ht="15" x14ac:dyDescent="0.25"/>
    <row r="18697" ht="15" x14ac:dyDescent="0.25"/>
    <row r="18698" ht="15" x14ac:dyDescent="0.25"/>
    <row r="18699" ht="15" x14ac:dyDescent="0.25"/>
    <row r="18700" ht="15" x14ac:dyDescent="0.25"/>
    <row r="18701" ht="15" x14ac:dyDescent="0.25"/>
    <row r="18702" ht="15" x14ac:dyDescent="0.25"/>
    <row r="18703" ht="15" x14ac:dyDescent="0.25"/>
    <row r="18704" ht="15" x14ac:dyDescent="0.25"/>
    <row r="18705" ht="15" x14ac:dyDescent="0.25"/>
    <row r="18706" ht="15" x14ac:dyDescent="0.25"/>
    <row r="18707" ht="15" x14ac:dyDescent="0.25"/>
    <row r="18708" ht="15" x14ac:dyDescent="0.25"/>
    <row r="18709" ht="15" x14ac:dyDescent="0.25"/>
    <row r="18710" ht="15" x14ac:dyDescent="0.25"/>
    <row r="18711" ht="15" x14ac:dyDescent="0.25"/>
    <row r="18712" ht="15" x14ac:dyDescent="0.25"/>
    <row r="18713" ht="15" x14ac:dyDescent="0.25"/>
    <row r="18714" ht="15" x14ac:dyDescent="0.25"/>
    <row r="18715" ht="15" x14ac:dyDescent="0.25"/>
    <row r="18716" ht="15" x14ac:dyDescent="0.25"/>
    <row r="18717" ht="15" x14ac:dyDescent="0.25"/>
    <row r="18718" ht="15" x14ac:dyDescent="0.25"/>
    <row r="18719" ht="15" x14ac:dyDescent="0.25"/>
    <row r="18720" ht="15" x14ac:dyDescent="0.25"/>
    <row r="18721" ht="15" x14ac:dyDescent="0.25"/>
    <row r="18722" ht="15" x14ac:dyDescent="0.25"/>
    <row r="18723" ht="15" x14ac:dyDescent="0.25"/>
    <row r="18724" ht="15" x14ac:dyDescent="0.25"/>
    <row r="18725" ht="15" x14ac:dyDescent="0.25"/>
    <row r="18726" ht="15" x14ac:dyDescent="0.25"/>
    <row r="18727" ht="15" x14ac:dyDescent="0.25"/>
    <row r="18728" ht="15" x14ac:dyDescent="0.25"/>
    <row r="18729" ht="15" x14ac:dyDescent="0.25"/>
    <row r="18730" ht="15" x14ac:dyDescent="0.25"/>
    <row r="18731" ht="15" x14ac:dyDescent="0.25"/>
    <row r="18732" ht="15" x14ac:dyDescent="0.25"/>
    <row r="18733" ht="15" x14ac:dyDescent="0.25"/>
    <row r="18734" ht="15" x14ac:dyDescent="0.25"/>
    <row r="18735" ht="15" x14ac:dyDescent="0.25"/>
    <row r="18736" ht="15" x14ac:dyDescent="0.25"/>
    <row r="18737" ht="15" x14ac:dyDescent="0.25"/>
    <row r="18738" ht="15" x14ac:dyDescent="0.25"/>
    <row r="18739" ht="15" x14ac:dyDescent="0.25"/>
    <row r="18740" ht="15" x14ac:dyDescent="0.25"/>
    <row r="18741" ht="15" x14ac:dyDescent="0.25"/>
    <row r="18742" ht="15" x14ac:dyDescent="0.25"/>
    <row r="18743" ht="15" x14ac:dyDescent="0.25"/>
    <row r="18744" ht="15" x14ac:dyDescent="0.25"/>
    <row r="18745" ht="15" x14ac:dyDescent="0.25"/>
    <row r="18746" ht="15" x14ac:dyDescent="0.25"/>
    <row r="18747" ht="15" x14ac:dyDescent="0.25"/>
    <row r="18748" ht="15" x14ac:dyDescent="0.25"/>
    <row r="18749" ht="15" x14ac:dyDescent="0.25"/>
    <row r="18750" ht="15" x14ac:dyDescent="0.25"/>
    <row r="18751" ht="15" x14ac:dyDescent="0.25"/>
    <row r="18752" ht="15" x14ac:dyDescent="0.25"/>
    <row r="18753" ht="15" x14ac:dyDescent="0.25"/>
    <row r="18754" ht="15" x14ac:dyDescent="0.25"/>
    <row r="18755" ht="15" x14ac:dyDescent="0.25"/>
    <row r="18756" ht="15" x14ac:dyDescent="0.25"/>
    <row r="18757" ht="15" x14ac:dyDescent="0.25"/>
    <row r="18758" ht="15" x14ac:dyDescent="0.25"/>
    <row r="18759" ht="15" x14ac:dyDescent="0.25"/>
    <row r="18760" ht="15" x14ac:dyDescent="0.25"/>
    <row r="18761" ht="15" x14ac:dyDescent="0.25"/>
    <row r="18762" ht="15" x14ac:dyDescent="0.25"/>
    <row r="18763" ht="15" x14ac:dyDescent="0.25"/>
    <row r="18764" ht="15" x14ac:dyDescent="0.25"/>
    <row r="18765" ht="15" x14ac:dyDescent="0.25"/>
    <row r="18766" ht="15" x14ac:dyDescent="0.25"/>
    <row r="18767" ht="15" x14ac:dyDescent="0.25"/>
    <row r="18768" ht="15" x14ac:dyDescent="0.25"/>
    <row r="18769" ht="15" x14ac:dyDescent="0.25"/>
    <row r="18770" ht="15" x14ac:dyDescent="0.25"/>
    <row r="18771" ht="15" x14ac:dyDescent="0.25"/>
    <row r="18772" ht="15" x14ac:dyDescent="0.25"/>
    <row r="18773" ht="15" x14ac:dyDescent="0.25"/>
    <row r="18774" ht="15" x14ac:dyDescent="0.25"/>
    <row r="18775" ht="15" x14ac:dyDescent="0.25"/>
    <row r="18776" ht="15" x14ac:dyDescent="0.25"/>
    <row r="18777" ht="15" x14ac:dyDescent="0.25"/>
    <row r="18778" ht="15" x14ac:dyDescent="0.25"/>
    <row r="18779" ht="15" x14ac:dyDescent="0.25"/>
    <row r="18780" ht="15" x14ac:dyDescent="0.25"/>
    <row r="18781" ht="15" x14ac:dyDescent="0.25"/>
    <row r="18782" ht="15" x14ac:dyDescent="0.25"/>
    <row r="18783" ht="15" x14ac:dyDescent="0.25"/>
    <row r="18784" ht="15" x14ac:dyDescent="0.25"/>
    <row r="18785" ht="15" x14ac:dyDescent="0.25"/>
    <row r="18786" ht="15" x14ac:dyDescent="0.25"/>
    <row r="18787" ht="15" x14ac:dyDescent="0.25"/>
    <row r="18788" ht="15" x14ac:dyDescent="0.25"/>
    <row r="18789" ht="15" x14ac:dyDescent="0.25"/>
    <row r="18790" ht="15" x14ac:dyDescent="0.25"/>
    <row r="18791" ht="15" x14ac:dyDescent="0.25"/>
    <row r="18792" ht="15" x14ac:dyDescent="0.25"/>
    <row r="18793" ht="15" x14ac:dyDescent="0.25"/>
    <row r="18794" ht="15" x14ac:dyDescent="0.25"/>
    <row r="18795" ht="15" x14ac:dyDescent="0.25"/>
    <row r="18796" ht="15" x14ac:dyDescent="0.25"/>
    <row r="18797" ht="15" x14ac:dyDescent="0.25"/>
    <row r="18798" ht="15" x14ac:dyDescent="0.25"/>
    <row r="18799" ht="15" x14ac:dyDescent="0.25"/>
    <row r="18800" ht="15" x14ac:dyDescent="0.25"/>
    <row r="18801" ht="15" x14ac:dyDescent="0.25"/>
    <row r="18802" ht="15" x14ac:dyDescent="0.25"/>
    <row r="18803" ht="15" x14ac:dyDescent="0.25"/>
    <row r="18804" ht="15" x14ac:dyDescent="0.25"/>
    <row r="18805" ht="15" x14ac:dyDescent="0.25"/>
    <row r="18806" ht="15" x14ac:dyDescent="0.25"/>
    <row r="18807" ht="15" x14ac:dyDescent="0.25"/>
    <row r="18808" ht="15" x14ac:dyDescent="0.25"/>
    <row r="18809" ht="15" x14ac:dyDescent="0.25"/>
    <row r="18810" ht="15" x14ac:dyDescent="0.25"/>
    <row r="18811" ht="15" x14ac:dyDescent="0.25"/>
    <row r="18812" ht="15" x14ac:dyDescent="0.25"/>
    <row r="18813" ht="15" x14ac:dyDescent="0.25"/>
    <row r="18814" ht="15" x14ac:dyDescent="0.25"/>
    <row r="18815" ht="15" x14ac:dyDescent="0.25"/>
    <row r="18816" ht="15" x14ac:dyDescent="0.25"/>
    <row r="18817" ht="15" x14ac:dyDescent="0.25"/>
    <row r="18818" ht="15" x14ac:dyDescent="0.25"/>
    <row r="18819" ht="15" x14ac:dyDescent="0.25"/>
    <row r="18820" ht="15" x14ac:dyDescent="0.25"/>
    <row r="18821" ht="15" x14ac:dyDescent="0.25"/>
    <row r="18822" ht="15" x14ac:dyDescent="0.25"/>
    <row r="18823" ht="15" x14ac:dyDescent="0.25"/>
    <row r="18824" ht="15" x14ac:dyDescent="0.25"/>
    <row r="18825" ht="15" x14ac:dyDescent="0.25"/>
    <row r="18826" ht="15" x14ac:dyDescent="0.25"/>
    <row r="18827" ht="15" x14ac:dyDescent="0.25"/>
    <row r="18828" ht="15" x14ac:dyDescent="0.25"/>
    <row r="18829" ht="15" x14ac:dyDescent="0.25"/>
    <row r="18830" ht="15" x14ac:dyDescent="0.25"/>
    <row r="18831" ht="15" x14ac:dyDescent="0.25"/>
    <row r="18832" ht="15" x14ac:dyDescent="0.25"/>
    <row r="18833" ht="15" x14ac:dyDescent="0.25"/>
    <row r="18834" ht="15" x14ac:dyDescent="0.25"/>
    <row r="18835" ht="15" x14ac:dyDescent="0.25"/>
    <row r="18836" ht="15" x14ac:dyDescent="0.25"/>
    <row r="18837" ht="15" x14ac:dyDescent="0.25"/>
    <row r="18838" ht="15" x14ac:dyDescent="0.25"/>
    <row r="18839" ht="15" x14ac:dyDescent="0.25"/>
    <row r="18840" ht="15" x14ac:dyDescent="0.25"/>
    <row r="18841" ht="15" x14ac:dyDescent="0.25"/>
    <row r="18842" ht="15" x14ac:dyDescent="0.25"/>
    <row r="18843" ht="15" x14ac:dyDescent="0.25"/>
    <row r="18844" ht="15" x14ac:dyDescent="0.25"/>
    <row r="18845" ht="15" x14ac:dyDescent="0.25"/>
    <row r="18846" ht="15" x14ac:dyDescent="0.25"/>
    <row r="18847" ht="15" x14ac:dyDescent="0.25"/>
    <row r="18848" ht="15" x14ac:dyDescent="0.25"/>
    <row r="18849" ht="15" x14ac:dyDescent="0.25"/>
    <row r="18850" ht="15" x14ac:dyDescent="0.25"/>
    <row r="18851" ht="15" x14ac:dyDescent="0.25"/>
    <row r="18852" ht="15" x14ac:dyDescent="0.25"/>
    <row r="18853" ht="15" x14ac:dyDescent="0.25"/>
    <row r="18854" ht="15" x14ac:dyDescent="0.25"/>
    <row r="18855" ht="15" x14ac:dyDescent="0.25"/>
    <row r="18856" ht="15" x14ac:dyDescent="0.25"/>
    <row r="18857" ht="15" x14ac:dyDescent="0.25"/>
    <row r="18858" ht="15" x14ac:dyDescent="0.25"/>
    <row r="18859" ht="15" x14ac:dyDescent="0.25"/>
    <row r="18860" ht="15" x14ac:dyDescent="0.25"/>
    <row r="18861" ht="15" x14ac:dyDescent="0.25"/>
    <row r="18862" ht="15" x14ac:dyDescent="0.25"/>
    <row r="18863" ht="15" x14ac:dyDescent="0.25"/>
    <row r="18864" ht="15" x14ac:dyDescent="0.25"/>
    <row r="18865" ht="15" x14ac:dyDescent="0.25"/>
    <row r="18866" ht="15" x14ac:dyDescent="0.25"/>
    <row r="18867" ht="15" x14ac:dyDescent="0.25"/>
    <row r="18868" ht="15" x14ac:dyDescent="0.25"/>
    <row r="18869" ht="15" x14ac:dyDescent="0.25"/>
    <row r="18870" ht="15" x14ac:dyDescent="0.25"/>
    <row r="18871" ht="15" x14ac:dyDescent="0.25"/>
    <row r="18872" ht="15" x14ac:dyDescent="0.25"/>
    <row r="18873" ht="15" x14ac:dyDescent="0.25"/>
    <row r="18874" ht="15" x14ac:dyDescent="0.25"/>
    <row r="18875" ht="15" x14ac:dyDescent="0.25"/>
    <row r="18876" ht="15" x14ac:dyDescent="0.25"/>
    <row r="18877" ht="15" x14ac:dyDescent="0.25"/>
    <row r="18878" ht="15" x14ac:dyDescent="0.25"/>
    <row r="18879" ht="15" x14ac:dyDescent="0.25"/>
    <row r="18880" ht="15" x14ac:dyDescent="0.25"/>
    <row r="18881" ht="15" x14ac:dyDescent="0.25"/>
    <row r="18882" ht="15" x14ac:dyDescent="0.25"/>
    <row r="18883" ht="15" x14ac:dyDescent="0.25"/>
    <row r="18884" ht="15" x14ac:dyDescent="0.25"/>
    <row r="18885" ht="15" x14ac:dyDescent="0.25"/>
    <row r="18886" ht="15" x14ac:dyDescent="0.25"/>
    <row r="18887" ht="15" x14ac:dyDescent="0.25"/>
    <row r="18888" ht="15" x14ac:dyDescent="0.25"/>
    <row r="18889" ht="15" x14ac:dyDescent="0.25"/>
    <row r="18890" ht="15" x14ac:dyDescent="0.25"/>
    <row r="18891" ht="15" x14ac:dyDescent="0.25"/>
    <row r="18892" ht="15" x14ac:dyDescent="0.25"/>
    <row r="18893" ht="15" x14ac:dyDescent="0.25"/>
    <row r="18894" ht="15" x14ac:dyDescent="0.25"/>
    <row r="18895" ht="15" x14ac:dyDescent="0.25"/>
    <row r="18896" ht="15" x14ac:dyDescent="0.25"/>
    <row r="18897" ht="15" x14ac:dyDescent="0.25"/>
    <row r="18898" ht="15" x14ac:dyDescent="0.25"/>
    <row r="18899" ht="15" x14ac:dyDescent="0.25"/>
    <row r="18900" ht="15" x14ac:dyDescent="0.25"/>
    <row r="18901" ht="15" x14ac:dyDescent="0.25"/>
    <row r="18902" ht="15" x14ac:dyDescent="0.25"/>
    <row r="18903" ht="15" x14ac:dyDescent="0.25"/>
    <row r="18904" ht="15" x14ac:dyDescent="0.25"/>
    <row r="18905" ht="15" x14ac:dyDescent="0.25"/>
    <row r="18906" ht="15" x14ac:dyDescent="0.25"/>
    <row r="18907" ht="15" x14ac:dyDescent="0.25"/>
    <row r="18908" ht="15" x14ac:dyDescent="0.25"/>
    <row r="18909" ht="15" x14ac:dyDescent="0.25"/>
    <row r="18910" ht="15" x14ac:dyDescent="0.25"/>
    <row r="18911" ht="15" x14ac:dyDescent="0.25"/>
    <row r="18912" ht="15" x14ac:dyDescent="0.25"/>
    <row r="18913" ht="15" x14ac:dyDescent="0.25"/>
    <row r="18914" ht="15" x14ac:dyDescent="0.25"/>
    <row r="18915" ht="15" x14ac:dyDescent="0.25"/>
    <row r="18916" ht="15" x14ac:dyDescent="0.25"/>
    <row r="18917" ht="15" x14ac:dyDescent="0.25"/>
    <row r="18918" ht="15" x14ac:dyDescent="0.25"/>
    <row r="18919" ht="15" x14ac:dyDescent="0.25"/>
    <row r="18920" ht="15" x14ac:dyDescent="0.25"/>
    <row r="18921" ht="15" x14ac:dyDescent="0.25"/>
    <row r="18922" ht="15" x14ac:dyDescent="0.25"/>
    <row r="18923" ht="15" x14ac:dyDescent="0.25"/>
    <row r="18924" ht="15" x14ac:dyDescent="0.25"/>
    <row r="18925" ht="15" x14ac:dyDescent="0.25"/>
    <row r="18926" ht="15" x14ac:dyDescent="0.25"/>
    <row r="18927" ht="15" x14ac:dyDescent="0.25"/>
    <row r="18928" ht="15" x14ac:dyDescent="0.25"/>
    <row r="18929" ht="15" x14ac:dyDescent="0.25"/>
    <row r="18930" ht="15" x14ac:dyDescent="0.25"/>
    <row r="18931" ht="15" x14ac:dyDescent="0.25"/>
    <row r="18932" ht="15" x14ac:dyDescent="0.25"/>
    <row r="18933" ht="15" x14ac:dyDescent="0.25"/>
    <row r="18934" ht="15" x14ac:dyDescent="0.25"/>
    <row r="18935" ht="15" x14ac:dyDescent="0.25"/>
    <row r="18936" ht="15" x14ac:dyDescent="0.25"/>
    <row r="18937" ht="15" x14ac:dyDescent="0.25"/>
    <row r="18938" ht="15" x14ac:dyDescent="0.25"/>
    <row r="18939" ht="15" x14ac:dyDescent="0.25"/>
    <row r="18940" ht="15" x14ac:dyDescent="0.25"/>
    <row r="18941" ht="15" x14ac:dyDescent="0.25"/>
    <row r="18942" ht="15" x14ac:dyDescent="0.25"/>
    <row r="18943" ht="15" x14ac:dyDescent="0.25"/>
    <row r="18944" ht="15" x14ac:dyDescent="0.25"/>
    <row r="18945" ht="15" x14ac:dyDescent="0.25"/>
    <row r="18946" ht="15" x14ac:dyDescent="0.25"/>
    <row r="18947" ht="15" x14ac:dyDescent="0.25"/>
    <row r="18948" ht="15" x14ac:dyDescent="0.25"/>
    <row r="18949" ht="15" x14ac:dyDescent="0.25"/>
    <row r="18950" ht="15" x14ac:dyDescent="0.25"/>
    <row r="18951" ht="15" x14ac:dyDescent="0.25"/>
    <row r="18952" ht="15" x14ac:dyDescent="0.25"/>
    <row r="18953" ht="15" x14ac:dyDescent="0.25"/>
    <row r="18954" ht="15" x14ac:dyDescent="0.25"/>
    <row r="18955" ht="15" x14ac:dyDescent="0.25"/>
    <row r="18956" ht="15" x14ac:dyDescent="0.25"/>
    <row r="18957" ht="15" x14ac:dyDescent="0.25"/>
    <row r="18958" ht="15" x14ac:dyDescent="0.25"/>
    <row r="18959" ht="15" x14ac:dyDescent="0.25"/>
    <row r="18960" ht="15" x14ac:dyDescent="0.25"/>
    <row r="18961" ht="15" x14ac:dyDescent="0.25"/>
    <row r="18962" ht="15" x14ac:dyDescent="0.25"/>
    <row r="18963" ht="15" x14ac:dyDescent="0.25"/>
    <row r="18964" ht="15" x14ac:dyDescent="0.25"/>
    <row r="18965" ht="15" x14ac:dyDescent="0.25"/>
    <row r="18966" ht="15" x14ac:dyDescent="0.25"/>
    <row r="18967" ht="15" x14ac:dyDescent="0.25"/>
    <row r="18968" ht="15" x14ac:dyDescent="0.25"/>
    <row r="18969" ht="15" x14ac:dyDescent="0.25"/>
    <row r="18970" ht="15" x14ac:dyDescent="0.25"/>
    <row r="18971" ht="15" x14ac:dyDescent="0.25"/>
    <row r="18972" ht="15" x14ac:dyDescent="0.25"/>
    <row r="18973" ht="15" x14ac:dyDescent="0.25"/>
    <row r="18974" ht="15" x14ac:dyDescent="0.25"/>
    <row r="18975" ht="15" x14ac:dyDescent="0.25"/>
    <row r="18976" ht="15" x14ac:dyDescent="0.25"/>
    <row r="18977" ht="15" x14ac:dyDescent="0.25"/>
    <row r="18978" ht="15" x14ac:dyDescent="0.25"/>
    <row r="18979" ht="15" x14ac:dyDescent="0.25"/>
    <row r="18980" ht="15" x14ac:dyDescent="0.25"/>
    <row r="18981" ht="15" x14ac:dyDescent="0.25"/>
    <row r="18982" ht="15" x14ac:dyDescent="0.25"/>
    <row r="18983" ht="15" x14ac:dyDescent="0.25"/>
    <row r="18984" ht="15" x14ac:dyDescent="0.25"/>
    <row r="18985" ht="15" x14ac:dyDescent="0.25"/>
    <row r="18986" ht="15" x14ac:dyDescent="0.25"/>
    <row r="18987" ht="15" x14ac:dyDescent="0.25"/>
    <row r="18988" ht="15" x14ac:dyDescent="0.25"/>
    <row r="18989" ht="15" x14ac:dyDescent="0.25"/>
    <row r="18990" ht="15" x14ac:dyDescent="0.25"/>
    <row r="18991" ht="15" x14ac:dyDescent="0.25"/>
    <row r="18992" ht="15" x14ac:dyDescent="0.25"/>
    <row r="18993" ht="15" x14ac:dyDescent="0.25"/>
    <row r="18994" ht="15" x14ac:dyDescent="0.25"/>
    <row r="18995" ht="15" x14ac:dyDescent="0.25"/>
    <row r="18996" ht="15" x14ac:dyDescent="0.25"/>
    <row r="18997" ht="15" x14ac:dyDescent="0.25"/>
    <row r="18998" ht="15" x14ac:dyDescent="0.25"/>
    <row r="18999" ht="15" x14ac:dyDescent="0.25"/>
    <row r="19000" ht="15" x14ac:dyDescent="0.25"/>
    <row r="19001" ht="15" x14ac:dyDescent="0.25"/>
    <row r="19002" ht="15" x14ac:dyDescent="0.25"/>
    <row r="19003" ht="15" x14ac:dyDescent="0.25"/>
    <row r="19004" ht="15" x14ac:dyDescent="0.25"/>
    <row r="19005" ht="15" x14ac:dyDescent="0.25"/>
    <row r="19006" ht="15" x14ac:dyDescent="0.25"/>
    <row r="19007" ht="15" x14ac:dyDescent="0.25"/>
    <row r="19008" ht="15" x14ac:dyDescent="0.25"/>
    <row r="19009" ht="15" x14ac:dyDescent="0.25"/>
    <row r="19010" ht="15" x14ac:dyDescent="0.25"/>
    <row r="19011" ht="15" x14ac:dyDescent="0.25"/>
    <row r="19012" ht="15" x14ac:dyDescent="0.25"/>
    <row r="19013" ht="15" x14ac:dyDescent="0.25"/>
    <row r="19014" ht="15" x14ac:dyDescent="0.25"/>
    <row r="19015" ht="15" x14ac:dyDescent="0.25"/>
    <row r="19016" ht="15" x14ac:dyDescent="0.25"/>
    <row r="19017" ht="15" x14ac:dyDescent="0.25"/>
    <row r="19018" ht="15" x14ac:dyDescent="0.25"/>
    <row r="19019" ht="15" x14ac:dyDescent="0.25"/>
    <row r="19020" ht="15" x14ac:dyDescent="0.25"/>
    <row r="19021" ht="15" x14ac:dyDescent="0.25"/>
    <row r="19022" ht="15" x14ac:dyDescent="0.25"/>
    <row r="19023" ht="15" x14ac:dyDescent="0.25"/>
    <row r="19024" ht="15" x14ac:dyDescent="0.25"/>
    <row r="19025" ht="15" x14ac:dyDescent="0.25"/>
    <row r="19026" ht="15" x14ac:dyDescent="0.25"/>
    <row r="19027" ht="15" x14ac:dyDescent="0.25"/>
    <row r="19028" ht="15" x14ac:dyDescent="0.25"/>
    <row r="19029" ht="15" x14ac:dyDescent="0.25"/>
    <row r="19030" ht="15" x14ac:dyDescent="0.25"/>
    <row r="19031" ht="15" x14ac:dyDescent="0.25"/>
    <row r="19032" ht="15" x14ac:dyDescent="0.25"/>
    <row r="19033" ht="15" x14ac:dyDescent="0.25"/>
    <row r="19034" ht="15" x14ac:dyDescent="0.25"/>
    <row r="19035" ht="15" x14ac:dyDescent="0.25"/>
    <row r="19036" ht="15" x14ac:dyDescent="0.25"/>
    <row r="19037" ht="15" x14ac:dyDescent="0.25"/>
    <row r="19038" ht="15" x14ac:dyDescent="0.25"/>
    <row r="19039" ht="15" x14ac:dyDescent="0.25"/>
    <row r="19040" ht="15" x14ac:dyDescent="0.25"/>
    <row r="19041" ht="15" x14ac:dyDescent="0.25"/>
    <row r="19042" ht="15" x14ac:dyDescent="0.25"/>
    <row r="19043" ht="15" x14ac:dyDescent="0.25"/>
    <row r="19044" ht="15" x14ac:dyDescent="0.25"/>
    <row r="19045" ht="15" x14ac:dyDescent="0.25"/>
    <row r="19046" ht="15" x14ac:dyDescent="0.25"/>
    <row r="19047" ht="15" x14ac:dyDescent="0.25"/>
    <row r="19048" ht="15" x14ac:dyDescent="0.25"/>
    <row r="19049" ht="15" x14ac:dyDescent="0.25"/>
    <row r="19050" ht="15" x14ac:dyDescent="0.25"/>
    <row r="19051" ht="15" x14ac:dyDescent="0.25"/>
    <row r="19052" ht="15" x14ac:dyDescent="0.25"/>
    <row r="19053" ht="15" x14ac:dyDescent="0.25"/>
    <row r="19054" ht="15" x14ac:dyDescent="0.25"/>
    <row r="19055" ht="15" x14ac:dyDescent="0.25"/>
    <row r="19056" ht="15" x14ac:dyDescent="0.25"/>
    <row r="19057" ht="15" x14ac:dyDescent="0.25"/>
    <row r="19058" ht="15" x14ac:dyDescent="0.25"/>
    <row r="19059" ht="15" x14ac:dyDescent="0.25"/>
    <row r="19060" ht="15" x14ac:dyDescent="0.25"/>
    <row r="19061" ht="15" x14ac:dyDescent="0.25"/>
    <row r="19062" ht="15" x14ac:dyDescent="0.25"/>
    <row r="19063" ht="15" x14ac:dyDescent="0.25"/>
    <row r="19064" ht="15" x14ac:dyDescent="0.25"/>
    <row r="19065" ht="15" x14ac:dyDescent="0.25"/>
    <row r="19066" ht="15" x14ac:dyDescent="0.25"/>
    <row r="19067" ht="15" x14ac:dyDescent="0.25"/>
    <row r="19068" ht="15" x14ac:dyDescent="0.25"/>
    <row r="19069" ht="15" x14ac:dyDescent="0.25"/>
    <row r="19070" ht="15" x14ac:dyDescent="0.25"/>
    <row r="19071" ht="15" x14ac:dyDescent="0.25"/>
    <row r="19072" ht="15" x14ac:dyDescent="0.25"/>
    <row r="19073" ht="15" x14ac:dyDescent="0.25"/>
    <row r="19074" ht="15" x14ac:dyDescent="0.25"/>
    <row r="19075" ht="15" x14ac:dyDescent="0.25"/>
    <row r="19076" ht="15" x14ac:dyDescent="0.25"/>
    <row r="19077" ht="15" x14ac:dyDescent="0.25"/>
    <row r="19078" ht="15" x14ac:dyDescent="0.25"/>
    <row r="19079" ht="15" x14ac:dyDescent="0.25"/>
    <row r="19080" ht="15" x14ac:dyDescent="0.25"/>
    <row r="19081" ht="15" x14ac:dyDescent="0.25"/>
    <row r="19082" ht="15" x14ac:dyDescent="0.25"/>
    <row r="19083" ht="15" x14ac:dyDescent="0.25"/>
    <row r="19084" ht="15" x14ac:dyDescent="0.25"/>
    <row r="19085" ht="15" x14ac:dyDescent="0.25"/>
    <row r="19086" ht="15" x14ac:dyDescent="0.25"/>
    <row r="19087" ht="15" x14ac:dyDescent="0.25"/>
    <row r="19088" ht="15" x14ac:dyDescent="0.25"/>
    <row r="19089" ht="15" x14ac:dyDescent="0.25"/>
    <row r="19090" ht="15" x14ac:dyDescent="0.25"/>
    <row r="19091" ht="15" x14ac:dyDescent="0.25"/>
    <row r="19092" ht="15" x14ac:dyDescent="0.25"/>
    <row r="19093" ht="15" x14ac:dyDescent="0.25"/>
    <row r="19094" ht="15" x14ac:dyDescent="0.25"/>
    <row r="19095" ht="15" x14ac:dyDescent="0.25"/>
    <row r="19096" ht="15" x14ac:dyDescent="0.25"/>
    <row r="19097" ht="15" x14ac:dyDescent="0.25"/>
    <row r="19098" ht="15" x14ac:dyDescent="0.25"/>
    <row r="19099" ht="15" x14ac:dyDescent="0.25"/>
    <row r="19100" ht="15" x14ac:dyDescent="0.25"/>
    <row r="19101" ht="15" x14ac:dyDescent="0.25"/>
    <row r="19102" ht="15" x14ac:dyDescent="0.25"/>
    <row r="19103" ht="15" x14ac:dyDescent="0.25"/>
    <row r="19104" ht="15" x14ac:dyDescent="0.25"/>
    <row r="19105" ht="15" x14ac:dyDescent="0.25"/>
    <row r="19106" ht="15" x14ac:dyDescent="0.25"/>
    <row r="19107" ht="15" x14ac:dyDescent="0.25"/>
    <row r="19108" ht="15" x14ac:dyDescent="0.25"/>
    <row r="19109" ht="15" x14ac:dyDescent="0.25"/>
    <row r="19110" ht="15" x14ac:dyDescent="0.25"/>
    <row r="19111" ht="15" x14ac:dyDescent="0.25"/>
    <row r="19112" ht="15" x14ac:dyDescent="0.25"/>
    <row r="19113" ht="15" x14ac:dyDescent="0.25"/>
    <row r="19114" ht="15" x14ac:dyDescent="0.25"/>
    <row r="19115" ht="15" x14ac:dyDescent="0.25"/>
    <row r="19116" ht="15" x14ac:dyDescent="0.25"/>
    <row r="19117" ht="15" x14ac:dyDescent="0.25"/>
    <row r="19118" ht="15" x14ac:dyDescent="0.25"/>
    <row r="19119" ht="15" x14ac:dyDescent="0.25"/>
    <row r="19120" ht="15" x14ac:dyDescent="0.25"/>
    <row r="19121" ht="15" x14ac:dyDescent="0.25"/>
    <row r="19122" ht="15" x14ac:dyDescent="0.25"/>
    <row r="19123" ht="15" x14ac:dyDescent="0.25"/>
    <row r="19124" ht="15" x14ac:dyDescent="0.25"/>
    <row r="19125" ht="15" x14ac:dyDescent="0.25"/>
    <row r="19126" ht="15" x14ac:dyDescent="0.25"/>
    <row r="19127" ht="15" x14ac:dyDescent="0.25"/>
    <row r="19128" ht="15" x14ac:dyDescent="0.25"/>
    <row r="19129" ht="15" x14ac:dyDescent="0.25"/>
    <row r="19130" ht="15" x14ac:dyDescent="0.25"/>
    <row r="19131" ht="15" x14ac:dyDescent="0.25"/>
    <row r="19132" ht="15" x14ac:dyDescent="0.25"/>
    <row r="19133" ht="15" x14ac:dyDescent="0.25"/>
    <row r="19134" ht="15" x14ac:dyDescent="0.25"/>
    <row r="19135" ht="15" x14ac:dyDescent="0.25"/>
    <row r="19136" ht="15" x14ac:dyDescent="0.25"/>
    <row r="19137" ht="15" x14ac:dyDescent="0.25"/>
    <row r="19138" ht="15" x14ac:dyDescent="0.25"/>
    <row r="19139" ht="15" x14ac:dyDescent="0.25"/>
    <row r="19140" ht="15" x14ac:dyDescent="0.25"/>
    <row r="19141" ht="15" x14ac:dyDescent="0.25"/>
    <row r="19142" ht="15" x14ac:dyDescent="0.25"/>
    <row r="19143" ht="15" x14ac:dyDescent="0.25"/>
    <row r="19144" ht="15" x14ac:dyDescent="0.25"/>
    <row r="19145" ht="15" x14ac:dyDescent="0.25"/>
    <row r="19146" ht="15" x14ac:dyDescent="0.25"/>
    <row r="19147" ht="15" x14ac:dyDescent="0.25"/>
    <row r="19148" ht="15" x14ac:dyDescent="0.25"/>
    <row r="19149" ht="15" x14ac:dyDescent="0.25"/>
    <row r="19150" ht="15" x14ac:dyDescent="0.25"/>
    <row r="19151" ht="15" x14ac:dyDescent="0.25"/>
    <row r="19152" ht="15" x14ac:dyDescent="0.25"/>
    <row r="19153" ht="15" x14ac:dyDescent="0.25"/>
    <row r="19154" ht="15" x14ac:dyDescent="0.25"/>
    <row r="19155" ht="15" x14ac:dyDescent="0.25"/>
    <row r="19156" ht="15" x14ac:dyDescent="0.25"/>
    <row r="19157" ht="15" x14ac:dyDescent="0.25"/>
    <row r="19158" ht="15" x14ac:dyDescent="0.25"/>
    <row r="19159" ht="15" x14ac:dyDescent="0.25"/>
    <row r="19160" ht="15" x14ac:dyDescent="0.25"/>
    <row r="19161" ht="15" x14ac:dyDescent="0.25"/>
    <row r="19162" ht="15" x14ac:dyDescent="0.25"/>
    <row r="19163" ht="15" x14ac:dyDescent="0.25"/>
    <row r="19164" ht="15" x14ac:dyDescent="0.25"/>
    <row r="19165" ht="15" x14ac:dyDescent="0.25"/>
    <row r="19166" ht="15" x14ac:dyDescent="0.25"/>
    <row r="19167" ht="15" x14ac:dyDescent="0.25"/>
    <row r="19168" ht="15" x14ac:dyDescent="0.25"/>
    <row r="19169" ht="15" x14ac:dyDescent="0.25"/>
    <row r="19170" ht="15" x14ac:dyDescent="0.25"/>
    <row r="19171" ht="15" x14ac:dyDescent="0.25"/>
    <row r="19172" ht="15" x14ac:dyDescent="0.25"/>
    <row r="19173" ht="15" x14ac:dyDescent="0.25"/>
    <row r="19174" ht="15" x14ac:dyDescent="0.25"/>
    <row r="19175" ht="15" x14ac:dyDescent="0.25"/>
    <row r="19176" ht="15" x14ac:dyDescent="0.25"/>
    <row r="19177" ht="15" x14ac:dyDescent="0.25"/>
    <row r="19178" ht="15" x14ac:dyDescent="0.25"/>
    <row r="19179" ht="15" x14ac:dyDescent="0.25"/>
    <row r="19180" ht="15" x14ac:dyDescent="0.25"/>
    <row r="19181" ht="15" x14ac:dyDescent="0.25"/>
    <row r="19182" ht="15" x14ac:dyDescent="0.25"/>
    <row r="19183" ht="15" x14ac:dyDescent="0.25"/>
    <row r="19184" ht="15" x14ac:dyDescent="0.25"/>
    <row r="19185" ht="15" x14ac:dyDescent="0.25"/>
    <row r="19186" ht="15" x14ac:dyDescent="0.25"/>
    <row r="19187" ht="15" x14ac:dyDescent="0.25"/>
    <row r="19188" ht="15" x14ac:dyDescent="0.25"/>
    <row r="19189" ht="15" x14ac:dyDescent="0.25"/>
    <row r="19190" ht="15" x14ac:dyDescent="0.25"/>
    <row r="19191" ht="15" x14ac:dyDescent="0.25"/>
    <row r="19192" ht="15" x14ac:dyDescent="0.25"/>
    <row r="19193" ht="15" x14ac:dyDescent="0.25"/>
    <row r="19194" ht="15" x14ac:dyDescent="0.25"/>
    <row r="19195" ht="15" x14ac:dyDescent="0.25"/>
    <row r="19196" ht="15" x14ac:dyDescent="0.25"/>
    <row r="19197" ht="15" x14ac:dyDescent="0.25"/>
    <row r="19198" ht="15" x14ac:dyDescent="0.25"/>
    <row r="19199" ht="15" x14ac:dyDescent="0.25"/>
    <row r="19200" ht="15" x14ac:dyDescent="0.25"/>
    <row r="19201" ht="15" x14ac:dyDescent="0.25"/>
    <row r="19202" ht="15" x14ac:dyDescent="0.25"/>
    <row r="19203" ht="15" x14ac:dyDescent="0.25"/>
    <row r="19204" ht="15" x14ac:dyDescent="0.25"/>
    <row r="19205" ht="15" x14ac:dyDescent="0.25"/>
    <row r="19206" ht="15" x14ac:dyDescent="0.25"/>
    <row r="19207" ht="15" x14ac:dyDescent="0.25"/>
    <row r="19208" ht="15" x14ac:dyDescent="0.25"/>
    <row r="19209" ht="15" x14ac:dyDescent="0.25"/>
    <row r="19210" ht="15" x14ac:dyDescent="0.25"/>
    <row r="19211" ht="15" x14ac:dyDescent="0.25"/>
    <row r="19212" ht="15" x14ac:dyDescent="0.25"/>
    <row r="19213" ht="15" x14ac:dyDescent="0.25"/>
    <row r="19214" ht="15" x14ac:dyDescent="0.25"/>
    <row r="19215" ht="15" x14ac:dyDescent="0.25"/>
    <row r="19216" ht="15" x14ac:dyDescent="0.25"/>
    <row r="19217" ht="15" x14ac:dyDescent="0.25"/>
    <row r="19218" ht="15" x14ac:dyDescent="0.25"/>
    <row r="19219" ht="15" x14ac:dyDescent="0.25"/>
    <row r="19220" ht="15" x14ac:dyDescent="0.25"/>
    <row r="19221" ht="15" x14ac:dyDescent="0.25"/>
    <row r="19222" ht="15" x14ac:dyDescent="0.25"/>
    <row r="19223" ht="15" x14ac:dyDescent="0.25"/>
    <row r="19224" ht="15" x14ac:dyDescent="0.25"/>
    <row r="19225" ht="15" x14ac:dyDescent="0.25"/>
    <row r="19226" ht="15" x14ac:dyDescent="0.25"/>
    <row r="19227" ht="15" x14ac:dyDescent="0.25"/>
    <row r="19228" ht="15" x14ac:dyDescent="0.25"/>
    <row r="19229" ht="15" x14ac:dyDescent="0.25"/>
    <row r="19230" ht="15" x14ac:dyDescent="0.25"/>
    <row r="19231" ht="15" x14ac:dyDescent="0.25"/>
    <row r="19232" ht="15" x14ac:dyDescent="0.25"/>
    <row r="19233" ht="15" x14ac:dyDescent="0.25"/>
    <row r="19234" ht="15" x14ac:dyDescent="0.25"/>
    <row r="19235" ht="15" x14ac:dyDescent="0.25"/>
    <row r="19236" ht="15" x14ac:dyDescent="0.25"/>
    <row r="19237" ht="15" x14ac:dyDescent="0.25"/>
    <row r="19238" ht="15" x14ac:dyDescent="0.25"/>
    <row r="19239" ht="15" x14ac:dyDescent="0.25"/>
    <row r="19240" ht="15" x14ac:dyDescent="0.25"/>
    <row r="19241" ht="15" x14ac:dyDescent="0.25"/>
    <row r="19242" ht="15" x14ac:dyDescent="0.25"/>
    <row r="19243" ht="15" x14ac:dyDescent="0.25"/>
    <row r="19244" ht="15" x14ac:dyDescent="0.25"/>
    <row r="19245" ht="15" x14ac:dyDescent="0.25"/>
    <row r="19246" ht="15" x14ac:dyDescent="0.25"/>
    <row r="19247" ht="15" x14ac:dyDescent="0.25"/>
    <row r="19248" ht="15" x14ac:dyDescent="0.25"/>
    <row r="19249" ht="15" x14ac:dyDescent="0.25"/>
    <row r="19250" ht="15" x14ac:dyDescent="0.25"/>
    <row r="19251" ht="15" x14ac:dyDescent="0.25"/>
    <row r="19252" ht="15" x14ac:dyDescent="0.25"/>
    <row r="19253" ht="15" x14ac:dyDescent="0.25"/>
    <row r="19254" ht="15" x14ac:dyDescent="0.25"/>
    <row r="19255" ht="15" x14ac:dyDescent="0.25"/>
    <row r="19256" ht="15" x14ac:dyDescent="0.25"/>
    <row r="19257" ht="15" x14ac:dyDescent="0.25"/>
    <row r="19258" ht="15" x14ac:dyDescent="0.25"/>
    <row r="19259" ht="15" x14ac:dyDescent="0.25"/>
    <row r="19260" ht="15" x14ac:dyDescent="0.25"/>
    <row r="19261" ht="15" x14ac:dyDescent="0.25"/>
    <row r="19262" ht="15" x14ac:dyDescent="0.25"/>
    <row r="19263" ht="15" x14ac:dyDescent="0.25"/>
    <row r="19264" ht="15" x14ac:dyDescent="0.25"/>
    <row r="19265" ht="15" x14ac:dyDescent="0.25"/>
    <row r="19266" ht="15" x14ac:dyDescent="0.25"/>
    <row r="19267" ht="15" x14ac:dyDescent="0.25"/>
    <row r="19268" ht="15" x14ac:dyDescent="0.25"/>
    <row r="19269" ht="15" x14ac:dyDescent="0.25"/>
    <row r="19270" ht="15" x14ac:dyDescent="0.25"/>
    <row r="19271" ht="15" x14ac:dyDescent="0.25"/>
    <row r="19272" ht="15" x14ac:dyDescent="0.25"/>
    <row r="19273" ht="15" x14ac:dyDescent="0.25"/>
    <row r="19274" ht="15" x14ac:dyDescent="0.25"/>
    <row r="19275" ht="15" x14ac:dyDescent="0.25"/>
    <row r="19276" ht="15" x14ac:dyDescent="0.25"/>
    <row r="19277" ht="15" x14ac:dyDescent="0.25"/>
    <row r="19278" ht="15" x14ac:dyDescent="0.25"/>
    <row r="19279" ht="15" x14ac:dyDescent="0.25"/>
    <row r="19280" ht="15" x14ac:dyDescent="0.25"/>
    <row r="19281" ht="15" x14ac:dyDescent="0.25"/>
    <row r="19282" ht="15" x14ac:dyDescent="0.25"/>
    <row r="19283" ht="15" x14ac:dyDescent="0.25"/>
    <row r="19284" ht="15" x14ac:dyDescent="0.25"/>
    <row r="19285" ht="15" x14ac:dyDescent="0.25"/>
    <row r="19286" ht="15" x14ac:dyDescent="0.25"/>
    <row r="19287" ht="15" x14ac:dyDescent="0.25"/>
    <row r="19288" ht="15" x14ac:dyDescent="0.25"/>
    <row r="19289" ht="15" x14ac:dyDescent="0.25"/>
    <row r="19290" ht="15" x14ac:dyDescent="0.25"/>
    <row r="19291" ht="15" x14ac:dyDescent="0.25"/>
    <row r="19292" ht="15" x14ac:dyDescent="0.25"/>
    <row r="19293" ht="15" x14ac:dyDescent="0.25"/>
    <row r="19294" ht="15" x14ac:dyDescent="0.25"/>
    <row r="19295" ht="15" x14ac:dyDescent="0.25"/>
    <row r="19296" ht="15" x14ac:dyDescent="0.25"/>
    <row r="19297" ht="15" x14ac:dyDescent="0.25"/>
    <row r="19298" ht="15" x14ac:dyDescent="0.25"/>
    <row r="19299" ht="15" x14ac:dyDescent="0.25"/>
    <row r="19300" ht="15" x14ac:dyDescent="0.25"/>
    <row r="19301" ht="15" x14ac:dyDescent="0.25"/>
    <row r="19302" ht="15" x14ac:dyDescent="0.25"/>
    <row r="19303" ht="15" x14ac:dyDescent="0.25"/>
    <row r="19304" ht="15" x14ac:dyDescent="0.25"/>
    <row r="19305" ht="15" x14ac:dyDescent="0.25"/>
    <row r="19306" ht="15" x14ac:dyDescent="0.25"/>
    <row r="19307" ht="15" x14ac:dyDescent="0.25"/>
    <row r="19308" ht="15" x14ac:dyDescent="0.25"/>
    <row r="19309" ht="15" x14ac:dyDescent="0.25"/>
    <row r="19310" ht="15" x14ac:dyDescent="0.25"/>
    <row r="19311" ht="15" x14ac:dyDescent="0.25"/>
    <row r="19312" ht="15" x14ac:dyDescent="0.25"/>
    <row r="19313" ht="15" x14ac:dyDescent="0.25"/>
    <row r="19314" ht="15" x14ac:dyDescent="0.25"/>
    <row r="19315" ht="15" x14ac:dyDescent="0.25"/>
    <row r="19316" ht="15" x14ac:dyDescent="0.25"/>
    <row r="19317" ht="15" x14ac:dyDescent="0.25"/>
    <row r="19318" ht="15" x14ac:dyDescent="0.25"/>
    <row r="19319" ht="15" x14ac:dyDescent="0.25"/>
    <row r="19320" ht="15" x14ac:dyDescent="0.25"/>
    <row r="19321" ht="15" x14ac:dyDescent="0.25"/>
    <row r="19322" ht="15" x14ac:dyDescent="0.25"/>
    <row r="19323" ht="15" x14ac:dyDescent="0.25"/>
    <row r="19324" ht="15" x14ac:dyDescent="0.25"/>
    <row r="19325" ht="15" x14ac:dyDescent="0.25"/>
    <row r="19326" ht="15" x14ac:dyDescent="0.25"/>
    <row r="19327" ht="15" x14ac:dyDescent="0.25"/>
    <row r="19328" ht="15" x14ac:dyDescent="0.25"/>
    <row r="19329" ht="15" x14ac:dyDescent="0.25"/>
    <row r="19330" ht="15" x14ac:dyDescent="0.25"/>
    <row r="19331" ht="15" x14ac:dyDescent="0.25"/>
    <row r="19332" ht="15" x14ac:dyDescent="0.25"/>
    <row r="19333" ht="15" x14ac:dyDescent="0.25"/>
    <row r="19334" ht="15" x14ac:dyDescent="0.25"/>
    <row r="19335" ht="15" x14ac:dyDescent="0.25"/>
    <row r="19336" ht="15" x14ac:dyDescent="0.25"/>
    <row r="19337" ht="15" x14ac:dyDescent="0.25"/>
    <row r="19338" ht="15" x14ac:dyDescent="0.25"/>
    <row r="19339" ht="15" x14ac:dyDescent="0.25"/>
    <row r="19340" ht="15" x14ac:dyDescent="0.25"/>
    <row r="19341" ht="15" x14ac:dyDescent="0.25"/>
    <row r="19342" ht="15" x14ac:dyDescent="0.25"/>
    <row r="19343" ht="15" x14ac:dyDescent="0.25"/>
    <row r="19344" ht="15" x14ac:dyDescent="0.25"/>
    <row r="19345" ht="15" x14ac:dyDescent="0.25"/>
    <row r="19346" ht="15" x14ac:dyDescent="0.25"/>
    <row r="19347" ht="15" x14ac:dyDescent="0.25"/>
    <row r="19348" ht="15" x14ac:dyDescent="0.25"/>
    <row r="19349" ht="15" x14ac:dyDescent="0.25"/>
    <row r="19350" ht="15" x14ac:dyDescent="0.25"/>
    <row r="19351" ht="15" x14ac:dyDescent="0.25"/>
    <row r="19352" ht="15" x14ac:dyDescent="0.25"/>
    <row r="19353" ht="15" x14ac:dyDescent="0.25"/>
    <row r="19354" ht="15" x14ac:dyDescent="0.25"/>
    <row r="19355" ht="15" x14ac:dyDescent="0.25"/>
    <row r="19356" ht="15" x14ac:dyDescent="0.25"/>
    <row r="19357" ht="15" x14ac:dyDescent="0.25"/>
    <row r="19358" ht="15" x14ac:dyDescent="0.25"/>
    <row r="19359" ht="15" x14ac:dyDescent="0.25"/>
    <row r="19360" ht="15" x14ac:dyDescent="0.25"/>
    <row r="19361" ht="15" x14ac:dyDescent="0.25"/>
    <row r="19362" ht="15" x14ac:dyDescent="0.25"/>
    <row r="19363" ht="15" x14ac:dyDescent="0.25"/>
    <row r="19364" ht="15" x14ac:dyDescent="0.25"/>
    <row r="19365" ht="15" x14ac:dyDescent="0.25"/>
    <row r="19366" ht="15" x14ac:dyDescent="0.25"/>
    <row r="19367" ht="15" x14ac:dyDescent="0.25"/>
    <row r="19368" ht="15" x14ac:dyDescent="0.25"/>
    <row r="19369" ht="15" x14ac:dyDescent="0.25"/>
    <row r="19370" ht="15" x14ac:dyDescent="0.25"/>
    <row r="19371" ht="15" x14ac:dyDescent="0.25"/>
    <row r="19372" ht="15" x14ac:dyDescent="0.25"/>
    <row r="19373" ht="15" x14ac:dyDescent="0.25"/>
    <row r="19374" ht="15" x14ac:dyDescent="0.25"/>
    <row r="19375" ht="15" x14ac:dyDescent="0.25"/>
    <row r="19376" ht="15" x14ac:dyDescent="0.25"/>
    <row r="19377" ht="15" x14ac:dyDescent="0.25"/>
    <row r="19378" ht="15" x14ac:dyDescent="0.25"/>
    <row r="19379" ht="15" x14ac:dyDescent="0.25"/>
    <row r="19380" ht="15" x14ac:dyDescent="0.25"/>
    <row r="19381" ht="15" x14ac:dyDescent="0.25"/>
    <row r="19382" ht="15" x14ac:dyDescent="0.25"/>
    <row r="19383" ht="15" x14ac:dyDescent="0.25"/>
    <row r="19384" ht="15" x14ac:dyDescent="0.25"/>
    <row r="19385" ht="15" x14ac:dyDescent="0.25"/>
    <row r="19386" ht="15" x14ac:dyDescent="0.25"/>
    <row r="19387" ht="15" x14ac:dyDescent="0.25"/>
    <row r="19388" ht="15" x14ac:dyDescent="0.25"/>
    <row r="19389" ht="15" x14ac:dyDescent="0.25"/>
    <row r="19390" ht="15" x14ac:dyDescent="0.25"/>
    <row r="19391" ht="15" x14ac:dyDescent="0.25"/>
    <row r="19392" ht="15" x14ac:dyDescent="0.25"/>
    <row r="19393" ht="15" x14ac:dyDescent="0.25"/>
    <row r="19394" ht="15" x14ac:dyDescent="0.25"/>
    <row r="19395" ht="15" x14ac:dyDescent="0.25"/>
    <row r="19396" ht="15" x14ac:dyDescent="0.25"/>
    <row r="19397" ht="15" x14ac:dyDescent="0.25"/>
    <row r="19398" ht="15" x14ac:dyDescent="0.25"/>
    <row r="19399" ht="15" x14ac:dyDescent="0.25"/>
    <row r="19400" ht="15" x14ac:dyDescent="0.25"/>
    <row r="19401" ht="15" x14ac:dyDescent="0.25"/>
    <row r="19402" ht="15" x14ac:dyDescent="0.25"/>
    <row r="19403" ht="15" x14ac:dyDescent="0.25"/>
    <row r="19404" ht="15" x14ac:dyDescent="0.25"/>
    <row r="19405" ht="15" x14ac:dyDescent="0.25"/>
    <row r="19406" ht="15" x14ac:dyDescent="0.25"/>
    <row r="19407" ht="15" x14ac:dyDescent="0.25"/>
    <row r="19408" ht="15" x14ac:dyDescent="0.25"/>
    <row r="19409" ht="15" x14ac:dyDescent="0.25"/>
    <row r="19410" ht="15" x14ac:dyDescent="0.25"/>
    <row r="19411" ht="15" x14ac:dyDescent="0.25"/>
    <row r="19412" ht="15" x14ac:dyDescent="0.25"/>
    <row r="19413" ht="15" x14ac:dyDescent="0.25"/>
    <row r="19414" ht="15" x14ac:dyDescent="0.25"/>
    <row r="19415" ht="15" x14ac:dyDescent="0.25"/>
    <row r="19416" ht="15" x14ac:dyDescent="0.25"/>
    <row r="19417" ht="15" x14ac:dyDescent="0.25"/>
    <row r="19418" ht="15" x14ac:dyDescent="0.25"/>
    <row r="19419" ht="15" x14ac:dyDescent="0.25"/>
    <row r="19420" ht="15" x14ac:dyDescent="0.25"/>
    <row r="19421" ht="15" x14ac:dyDescent="0.25"/>
    <row r="19422" ht="15" x14ac:dyDescent="0.25"/>
    <row r="19423" ht="15" x14ac:dyDescent="0.25"/>
    <row r="19424" ht="15" x14ac:dyDescent="0.25"/>
    <row r="19425" ht="15" x14ac:dyDescent="0.25"/>
    <row r="19426" ht="15" x14ac:dyDescent="0.25"/>
    <row r="19427" ht="15" x14ac:dyDescent="0.25"/>
    <row r="19428" ht="15" x14ac:dyDescent="0.25"/>
    <row r="19429" ht="15" x14ac:dyDescent="0.25"/>
    <row r="19430" ht="15" x14ac:dyDescent="0.25"/>
    <row r="19431" ht="15" x14ac:dyDescent="0.25"/>
    <row r="19432" ht="15" x14ac:dyDescent="0.25"/>
    <row r="19433" ht="15" x14ac:dyDescent="0.25"/>
    <row r="19434" ht="15" x14ac:dyDescent="0.25"/>
    <row r="19435" ht="15" x14ac:dyDescent="0.25"/>
    <row r="19436" ht="15" x14ac:dyDescent="0.25"/>
    <row r="19437" ht="15" x14ac:dyDescent="0.25"/>
    <row r="19438" ht="15" x14ac:dyDescent="0.25"/>
    <row r="19439" ht="15" x14ac:dyDescent="0.25"/>
    <row r="19440" ht="15" x14ac:dyDescent="0.25"/>
    <row r="19441" ht="15" x14ac:dyDescent="0.25"/>
    <row r="19442" ht="15" x14ac:dyDescent="0.25"/>
    <row r="19443" ht="15" x14ac:dyDescent="0.25"/>
    <row r="19444" ht="15" x14ac:dyDescent="0.25"/>
    <row r="19445" ht="15" x14ac:dyDescent="0.25"/>
    <row r="19446" ht="15" x14ac:dyDescent="0.25"/>
    <row r="19447" ht="15" x14ac:dyDescent="0.25"/>
    <row r="19448" ht="15" x14ac:dyDescent="0.25"/>
    <row r="19449" ht="15" x14ac:dyDescent="0.25"/>
    <row r="19450" ht="15" x14ac:dyDescent="0.25"/>
    <row r="19451" ht="15" x14ac:dyDescent="0.25"/>
    <row r="19452" ht="15" x14ac:dyDescent="0.25"/>
    <row r="19453" ht="15" x14ac:dyDescent="0.25"/>
    <row r="19454" ht="15" x14ac:dyDescent="0.25"/>
    <row r="19455" ht="15" x14ac:dyDescent="0.25"/>
    <row r="19456" ht="15" x14ac:dyDescent="0.25"/>
    <row r="19457" ht="15" x14ac:dyDescent="0.25"/>
    <row r="19458" ht="15" x14ac:dyDescent="0.25"/>
    <row r="19459" ht="15" x14ac:dyDescent="0.25"/>
    <row r="19460" ht="15" x14ac:dyDescent="0.25"/>
    <row r="19461" ht="15" x14ac:dyDescent="0.25"/>
    <row r="19462" ht="15" x14ac:dyDescent="0.25"/>
    <row r="19463" ht="15" x14ac:dyDescent="0.25"/>
    <row r="19464" ht="15" x14ac:dyDescent="0.25"/>
    <row r="19465" ht="15" x14ac:dyDescent="0.25"/>
    <row r="19466" ht="15" x14ac:dyDescent="0.25"/>
    <row r="19467" ht="15" x14ac:dyDescent="0.25"/>
    <row r="19468" ht="15" x14ac:dyDescent="0.25"/>
    <row r="19469" ht="15" x14ac:dyDescent="0.25"/>
    <row r="19470" ht="15" x14ac:dyDescent="0.25"/>
    <row r="19471" ht="15" x14ac:dyDescent="0.25"/>
    <row r="19472" ht="15" x14ac:dyDescent="0.25"/>
    <row r="19473" ht="15" x14ac:dyDescent="0.25"/>
    <row r="19474" ht="15" x14ac:dyDescent="0.25"/>
    <row r="19475" ht="15" x14ac:dyDescent="0.25"/>
    <row r="19476" ht="15" x14ac:dyDescent="0.25"/>
    <row r="19477" ht="15" x14ac:dyDescent="0.25"/>
    <row r="19478" ht="15" x14ac:dyDescent="0.25"/>
    <row r="19479" ht="15" x14ac:dyDescent="0.25"/>
    <row r="19480" ht="15" x14ac:dyDescent="0.25"/>
    <row r="19481" ht="15" x14ac:dyDescent="0.25"/>
    <row r="19482" ht="15" x14ac:dyDescent="0.25"/>
    <row r="19483" ht="15" x14ac:dyDescent="0.25"/>
    <row r="19484" ht="15" x14ac:dyDescent="0.25"/>
    <row r="19485" ht="15" x14ac:dyDescent="0.25"/>
    <row r="19486" ht="15" x14ac:dyDescent="0.25"/>
    <row r="19487" ht="15" x14ac:dyDescent="0.25"/>
    <row r="19488" ht="15" x14ac:dyDescent="0.25"/>
    <row r="19489" ht="15" x14ac:dyDescent="0.25"/>
    <row r="19490" ht="15" x14ac:dyDescent="0.25"/>
    <row r="19491" ht="15" x14ac:dyDescent="0.25"/>
    <row r="19492" ht="15" x14ac:dyDescent="0.25"/>
    <row r="19493" ht="15" x14ac:dyDescent="0.25"/>
    <row r="19494" ht="15" x14ac:dyDescent="0.25"/>
    <row r="19495" ht="15" x14ac:dyDescent="0.25"/>
    <row r="19496" ht="15" x14ac:dyDescent="0.25"/>
    <row r="19497" ht="15" x14ac:dyDescent="0.25"/>
    <row r="19498" ht="15" x14ac:dyDescent="0.25"/>
    <row r="19499" ht="15" x14ac:dyDescent="0.25"/>
    <row r="19500" ht="15" x14ac:dyDescent="0.25"/>
    <row r="19501" ht="15" x14ac:dyDescent="0.25"/>
    <row r="19502" ht="15" x14ac:dyDescent="0.25"/>
    <row r="19503" ht="15" x14ac:dyDescent="0.25"/>
    <row r="19504" ht="15" x14ac:dyDescent="0.25"/>
    <row r="19505" ht="15" x14ac:dyDescent="0.25"/>
    <row r="19506" ht="15" x14ac:dyDescent="0.25"/>
    <row r="19507" ht="15" x14ac:dyDescent="0.25"/>
    <row r="19508" ht="15" x14ac:dyDescent="0.25"/>
    <row r="19509" ht="15" x14ac:dyDescent="0.25"/>
    <row r="19510" ht="15" x14ac:dyDescent="0.25"/>
    <row r="19511" ht="15" x14ac:dyDescent="0.25"/>
    <row r="19512" ht="15" x14ac:dyDescent="0.25"/>
    <row r="19513" ht="15" x14ac:dyDescent="0.25"/>
    <row r="19514" ht="15" x14ac:dyDescent="0.25"/>
    <row r="19515" ht="15" x14ac:dyDescent="0.25"/>
    <row r="19516" ht="15" x14ac:dyDescent="0.25"/>
    <row r="19517" ht="15" x14ac:dyDescent="0.25"/>
    <row r="19518" ht="15" x14ac:dyDescent="0.25"/>
    <row r="19519" ht="15" x14ac:dyDescent="0.25"/>
    <row r="19520" ht="15" x14ac:dyDescent="0.25"/>
    <row r="19521" ht="15" x14ac:dyDescent="0.25"/>
    <row r="19522" ht="15" x14ac:dyDescent="0.25"/>
    <row r="19523" ht="15" x14ac:dyDescent="0.25"/>
    <row r="19524" ht="15" x14ac:dyDescent="0.25"/>
    <row r="19525" ht="15" x14ac:dyDescent="0.25"/>
    <row r="19526" ht="15" x14ac:dyDescent="0.25"/>
    <row r="19527" ht="15" x14ac:dyDescent="0.25"/>
    <row r="19528" ht="15" x14ac:dyDescent="0.25"/>
    <row r="19529" ht="15" x14ac:dyDescent="0.25"/>
    <row r="19530" ht="15" x14ac:dyDescent="0.25"/>
    <row r="19531" ht="15" x14ac:dyDescent="0.25"/>
    <row r="19532" ht="15" x14ac:dyDescent="0.25"/>
    <row r="19533" ht="15" x14ac:dyDescent="0.25"/>
    <row r="19534" ht="15" x14ac:dyDescent="0.25"/>
    <row r="19535" ht="15" x14ac:dyDescent="0.25"/>
    <row r="19536" ht="15" x14ac:dyDescent="0.25"/>
    <row r="19537" ht="15" x14ac:dyDescent="0.25"/>
    <row r="19538" ht="15" x14ac:dyDescent="0.25"/>
    <row r="19539" ht="15" x14ac:dyDescent="0.25"/>
    <row r="19540" ht="15" x14ac:dyDescent="0.25"/>
    <row r="19541" ht="15" x14ac:dyDescent="0.25"/>
    <row r="19542" ht="15" x14ac:dyDescent="0.25"/>
    <row r="19543" ht="15" x14ac:dyDescent="0.25"/>
    <row r="19544" ht="15" x14ac:dyDescent="0.25"/>
    <row r="19545" ht="15" x14ac:dyDescent="0.25"/>
    <row r="19546" ht="15" x14ac:dyDescent="0.25"/>
    <row r="19547" ht="15" x14ac:dyDescent="0.25"/>
    <row r="19548" ht="15" x14ac:dyDescent="0.25"/>
    <row r="19549" ht="15" x14ac:dyDescent="0.25"/>
    <row r="19550" ht="15" x14ac:dyDescent="0.25"/>
    <row r="19551" ht="15" x14ac:dyDescent="0.25"/>
    <row r="19552" ht="15" x14ac:dyDescent="0.25"/>
    <row r="19553" ht="15" x14ac:dyDescent="0.25"/>
    <row r="19554" ht="15" x14ac:dyDescent="0.25"/>
    <row r="19555" ht="15" x14ac:dyDescent="0.25"/>
    <row r="19556" ht="15" x14ac:dyDescent="0.25"/>
    <row r="19557" ht="15" x14ac:dyDescent="0.25"/>
    <row r="19558" ht="15" x14ac:dyDescent="0.25"/>
    <row r="19559" ht="15" x14ac:dyDescent="0.25"/>
    <row r="19560" ht="15" x14ac:dyDescent="0.25"/>
    <row r="19561" ht="15" x14ac:dyDescent="0.25"/>
    <row r="19562" ht="15" x14ac:dyDescent="0.25"/>
    <row r="19563" ht="15" x14ac:dyDescent="0.25"/>
    <row r="19564" ht="15" x14ac:dyDescent="0.25"/>
    <row r="19565" ht="15" x14ac:dyDescent="0.25"/>
    <row r="19566" ht="15" x14ac:dyDescent="0.25"/>
    <row r="19567" ht="15" x14ac:dyDescent="0.25"/>
    <row r="19568" ht="15" x14ac:dyDescent="0.25"/>
    <row r="19569" ht="15" x14ac:dyDescent="0.25"/>
    <row r="19570" ht="15" x14ac:dyDescent="0.25"/>
    <row r="19571" ht="15" x14ac:dyDescent="0.25"/>
    <row r="19572" ht="15" x14ac:dyDescent="0.25"/>
    <row r="19573" ht="15" x14ac:dyDescent="0.25"/>
    <row r="19574" ht="15" x14ac:dyDescent="0.25"/>
    <row r="19575" ht="15" x14ac:dyDescent="0.25"/>
    <row r="19576" ht="15" x14ac:dyDescent="0.25"/>
    <row r="19577" ht="15" x14ac:dyDescent="0.25"/>
    <row r="19578" ht="15" x14ac:dyDescent="0.25"/>
    <row r="19579" ht="15" x14ac:dyDescent="0.25"/>
    <row r="19580" ht="15" x14ac:dyDescent="0.25"/>
    <row r="19581" ht="15" x14ac:dyDescent="0.25"/>
    <row r="19582" ht="15" x14ac:dyDescent="0.25"/>
    <row r="19583" ht="15" x14ac:dyDescent="0.25"/>
    <row r="19584" ht="15" x14ac:dyDescent="0.25"/>
    <row r="19585" ht="15" x14ac:dyDescent="0.25"/>
    <row r="19586" ht="15" x14ac:dyDescent="0.25"/>
    <row r="19587" ht="15" x14ac:dyDescent="0.25"/>
    <row r="19588" ht="15" x14ac:dyDescent="0.25"/>
    <row r="19589" ht="15" x14ac:dyDescent="0.25"/>
    <row r="19590" ht="15" x14ac:dyDescent="0.25"/>
    <row r="19591" ht="15" x14ac:dyDescent="0.25"/>
    <row r="19592" ht="15" x14ac:dyDescent="0.25"/>
    <row r="19593" ht="15" x14ac:dyDescent="0.25"/>
    <row r="19594" ht="15" x14ac:dyDescent="0.25"/>
    <row r="19595" ht="15" x14ac:dyDescent="0.25"/>
    <row r="19596" ht="15" x14ac:dyDescent="0.25"/>
    <row r="19597" ht="15" x14ac:dyDescent="0.25"/>
    <row r="19598" ht="15" x14ac:dyDescent="0.25"/>
    <row r="19599" ht="15" x14ac:dyDescent="0.25"/>
    <row r="19600" ht="15" x14ac:dyDescent="0.25"/>
    <row r="19601" ht="15" x14ac:dyDescent="0.25"/>
    <row r="19602" ht="15" x14ac:dyDescent="0.25"/>
    <row r="19603" ht="15" x14ac:dyDescent="0.25"/>
    <row r="19604" ht="15" x14ac:dyDescent="0.25"/>
    <row r="19605" ht="15" x14ac:dyDescent="0.25"/>
    <row r="19606" ht="15" x14ac:dyDescent="0.25"/>
    <row r="19607" ht="15" x14ac:dyDescent="0.25"/>
    <row r="19608" ht="15" x14ac:dyDescent="0.25"/>
    <row r="19609" ht="15" x14ac:dyDescent="0.25"/>
    <row r="19610" ht="15" x14ac:dyDescent="0.25"/>
    <row r="19611" ht="15" x14ac:dyDescent="0.25"/>
    <row r="19612" ht="15" x14ac:dyDescent="0.25"/>
    <row r="19613" ht="15" x14ac:dyDescent="0.25"/>
    <row r="19614" ht="15" x14ac:dyDescent="0.25"/>
    <row r="19615" ht="15" x14ac:dyDescent="0.25"/>
    <row r="19616" ht="15" x14ac:dyDescent="0.25"/>
    <row r="19617" ht="15" x14ac:dyDescent="0.25"/>
    <row r="19618" ht="15" x14ac:dyDescent="0.25"/>
    <row r="19619" ht="15" x14ac:dyDescent="0.25"/>
    <row r="19620" ht="15" x14ac:dyDescent="0.25"/>
    <row r="19621" ht="15" x14ac:dyDescent="0.25"/>
    <row r="19622" ht="15" x14ac:dyDescent="0.25"/>
    <row r="19623" ht="15" x14ac:dyDescent="0.25"/>
    <row r="19624" ht="15" x14ac:dyDescent="0.25"/>
    <row r="19625" ht="15" x14ac:dyDescent="0.25"/>
    <row r="19626" ht="15" x14ac:dyDescent="0.25"/>
    <row r="19627" ht="15" x14ac:dyDescent="0.25"/>
    <row r="19628" ht="15" x14ac:dyDescent="0.25"/>
    <row r="19629" ht="15" x14ac:dyDescent="0.25"/>
    <row r="19630" ht="15" x14ac:dyDescent="0.25"/>
    <row r="19631" ht="15" x14ac:dyDescent="0.25"/>
    <row r="19632" ht="15" x14ac:dyDescent="0.25"/>
    <row r="19633" ht="15" x14ac:dyDescent="0.25"/>
    <row r="19634" ht="15" x14ac:dyDescent="0.25"/>
    <row r="19635" ht="15" x14ac:dyDescent="0.25"/>
    <row r="19636" ht="15" x14ac:dyDescent="0.25"/>
    <row r="19637" ht="15" x14ac:dyDescent="0.25"/>
    <row r="19638" ht="15" x14ac:dyDescent="0.25"/>
    <row r="19639" ht="15" x14ac:dyDescent="0.25"/>
    <row r="19640" ht="15" x14ac:dyDescent="0.25"/>
    <row r="19641" ht="15" x14ac:dyDescent="0.25"/>
    <row r="19642" ht="15" x14ac:dyDescent="0.25"/>
    <row r="19643" ht="15" x14ac:dyDescent="0.25"/>
    <row r="19644" ht="15" x14ac:dyDescent="0.25"/>
    <row r="19645" ht="15" x14ac:dyDescent="0.25"/>
    <row r="19646" ht="15" x14ac:dyDescent="0.25"/>
    <row r="19647" ht="15" x14ac:dyDescent="0.25"/>
    <row r="19648" ht="15" x14ac:dyDescent="0.25"/>
    <row r="19649" ht="15" x14ac:dyDescent="0.25"/>
    <row r="19650" ht="15" x14ac:dyDescent="0.25"/>
    <row r="19651" ht="15" x14ac:dyDescent="0.25"/>
    <row r="19652" ht="15" x14ac:dyDescent="0.25"/>
    <row r="19653" ht="15" x14ac:dyDescent="0.25"/>
    <row r="19654" ht="15" x14ac:dyDescent="0.25"/>
    <row r="19655" ht="15" x14ac:dyDescent="0.25"/>
    <row r="19656" ht="15" x14ac:dyDescent="0.25"/>
    <row r="19657" ht="15" x14ac:dyDescent="0.25"/>
    <row r="19658" ht="15" x14ac:dyDescent="0.25"/>
    <row r="19659" ht="15" x14ac:dyDescent="0.25"/>
    <row r="19660" ht="15" x14ac:dyDescent="0.25"/>
    <row r="19661" ht="15" x14ac:dyDescent="0.25"/>
    <row r="19662" ht="15" x14ac:dyDescent="0.25"/>
    <row r="19663" ht="15" x14ac:dyDescent="0.25"/>
    <row r="19664" ht="15" x14ac:dyDescent="0.25"/>
    <row r="19665" ht="15" x14ac:dyDescent="0.25"/>
    <row r="19666" ht="15" x14ac:dyDescent="0.25"/>
    <row r="19667" ht="15" x14ac:dyDescent="0.25"/>
    <row r="19668" ht="15" x14ac:dyDescent="0.25"/>
    <row r="19669" ht="15" x14ac:dyDescent="0.25"/>
    <row r="19670" ht="15" x14ac:dyDescent="0.25"/>
    <row r="19671" ht="15" x14ac:dyDescent="0.25"/>
    <row r="19672" ht="15" x14ac:dyDescent="0.25"/>
    <row r="19673" ht="15" x14ac:dyDescent="0.25"/>
    <row r="19674" ht="15" x14ac:dyDescent="0.25"/>
    <row r="19675" ht="15" x14ac:dyDescent="0.25"/>
    <row r="19676" ht="15" x14ac:dyDescent="0.25"/>
    <row r="19677" ht="15" x14ac:dyDescent="0.25"/>
    <row r="19678" ht="15" x14ac:dyDescent="0.25"/>
    <row r="19679" ht="15" x14ac:dyDescent="0.25"/>
    <row r="19680" ht="15" x14ac:dyDescent="0.25"/>
    <row r="19681" ht="15" x14ac:dyDescent="0.25"/>
    <row r="19682" ht="15" x14ac:dyDescent="0.25"/>
    <row r="19683" ht="15" x14ac:dyDescent="0.25"/>
    <row r="19684" ht="15" x14ac:dyDescent="0.25"/>
    <row r="19685" ht="15" x14ac:dyDescent="0.25"/>
    <row r="19686" ht="15" x14ac:dyDescent="0.25"/>
    <row r="19687" ht="15" x14ac:dyDescent="0.25"/>
    <row r="19688" ht="15" x14ac:dyDescent="0.25"/>
    <row r="19689" ht="15" x14ac:dyDescent="0.25"/>
    <row r="19690" ht="15" x14ac:dyDescent="0.25"/>
    <row r="19691" ht="15" x14ac:dyDescent="0.25"/>
    <row r="19692" ht="15" x14ac:dyDescent="0.25"/>
    <row r="19693" ht="15" x14ac:dyDescent="0.25"/>
    <row r="19694" ht="15" x14ac:dyDescent="0.25"/>
    <row r="19695" ht="15" x14ac:dyDescent="0.25"/>
    <row r="19696" ht="15" x14ac:dyDescent="0.25"/>
    <row r="19697" ht="15" x14ac:dyDescent="0.25"/>
    <row r="19698" ht="15" x14ac:dyDescent="0.25"/>
    <row r="19699" ht="15" x14ac:dyDescent="0.25"/>
    <row r="19700" ht="15" x14ac:dyDescent="0.25"/>
    <row r="19701" ht="15" x14ac:dyDescent="0.25"/>
    <row r="19702" ht="15" x14ac:dyDescent="0.25"/>
    <row r="19703" ht="15" x14ac:dyDescent="0.25"/>
    <row r="19704" ht="15" x14ac:dyDescent="0.25"/>
    <row r="19705" ht="15" x14ac:dyDescent="0.25"/>
    <row r="19706" ht="15" x14ac:dyDescent="0.25"/>
    <row r="19707" ht="15" x14ac:dyDescent="0.25"/>
    <row r="19708" ht="15" x14ac:dyDescent="0.25"/>
    <row r="19709" ht="15" x14ac:dyDescent="0.25"/>
    <row r="19710" ht="15" x14ac:dyDescent="0.25"/>
    <row r="19711" ht="15" x14ac:dyDescent="0.25"/>
    <row r="19712" ht="15" x14ac:dyDescent="0.25"/>
    <row r="19713" ht="15" x14ac:dyDescent="0.25"/>
    <row r="19714" ht="15" x14ac:dyDescent="0.25"/>
    <row r="19715" ht="15" x14ac:dyDescent="0.25"/>
    <row r="19716" ht="15" x14ac:dyDescent="0.25"/>
    <row r="19717" ht="15" x14ac:dyDescent="0.25"/>
    <row r="19718" ht="15" x14ac:dyDescent="0.25"/>
    <row r="19719" ht="15" x14ac:dyDescent="0.25"/>
    <row r="19720" ht="15" x14ac:dyDescent="0.25"/>
    <row r="19721" ht="15" x14ac:dyDescent="0.25"/>
    <row r="19722" ht="15" x14ac:dyDescent="0.25"/>
    <row r="19723" ht="15" x14ac:dyDescent="0.25"/>
    <row r="19724" ht="15" x14ac:dyDescent="0.25"/>
    <row r="19725" ht="15" x14ac:dyDescent="0.25"/>
    <row r="19726" ht="15" x14ac:dyDescent="0.25"/>
    <row r="19727" ht="15" x14ac:dyDescent="0.25"/>
    <row r="19728" ht="15" x14ac:dyDescent="0.25"/>
    <row r="19729" ht="15" x14ac:dyDescent="0.25"/>
    <row r="19730" ht="15" x14ac:dyDescent="0.25"/>
    <row r="19731" ht="15" x14ac:dyDescent="0.25"/>
    <row r="19732" ht="15" x14ac:dyDescent="0.25"/>
    <row r="19733" ht="15" x14ac:dyDescent="0.25"/>
    <row r="19734" ht="15" x14ac:dyDescent="0.25"/>
    <row r="19735" ht="15" x14ac:dyDescent="0.25"/>
    <row r="19736" ht="15" x14ac:dyDescent="0.25"/>
    <row r="19737" ht="15" x14ac:dyDescent="0.25"/>
    <row r="19738" ht="15" x14ac:dyDescent="0.25"/>
    <row r="19739" ht="15" x14ac:dyDescent="0.25"/>
    <row r="19740" ht="15" x14ac:dyDescent="0.25"/>
    <row r="19741" ht="15" x14ac:dyDescent="0.25"/>
    <row r="19742" ht="15" x14ac:dyDescent="0.25"/>
    <row r="19743" ht="15" x14ac:dyDescent="0.25"/>
    <row r="19744" ht="15" x14ac:dyDescent="0.25"/>
    <row r="19745" ht="15" x14ac:dyDescent="0.25"/>
    <row r="19746" ht="15" x14ac:dyDescent="0.25"/>
    <row r="19747" ht="15" x14ac:dyDescent="0.25"/>
    <row r="19748" ht="15" x14ac:dyDescent="0.25"/>
    <row r="19749" ht="15" x14ac:dyDescent="0.25"/>
    <row r="19750" ht="15" x14ac:dyDescent="0.25"/>
    <row r="19751" ht="15" x14ac:dyDescent="0.25"/>
    <row r="19752" ht="15" x14ac:dyDescent="0.25"/>
    <row r="19753" ht="15" x14ac:dyDescent="0.25"/>
    <row r="19754" ht="15" x14ac:dyDescent="0.25"/>
    <row r="19755" ht="15" x14ac:dyDescent="0.25"/>
    <row r="19756" ht="15" x14ac:dyDescent="0.25"/>
    <row r="19757" ht="15" x14ac:dyDescent="0.25"/>
    <row r="19758" ht="15" x14ac:dyDescent="0.25"/>
    <row r="19759" ht="15" x14ac:dyDescent="0.25"/>
    <row r="19760" ht="15" x14ac:dyDescent="0.25"/>
    <row r="19761" ht="15" x14ac:dyDescent="0.25"/>
    <row r="19762" ht="15" x14ac:dyDescent="0.25"/>
    <row r="19763" ht="15" x14ac:dyDescent="0.25"/>
    <row r="19764" ht="15" x14ac:dyDescent="0.25"/>
    <row r="19765" ht="15" x14ac:dyDescent="0.25"/>
    <row r="19766" ht="15" x14ac:dyDescent="0.25"/>
    <row r="19767" ht="15" x14ac:dyDescent="0.25"/>
    <row r="19768" ht="15" x14ac:dyDescent="0.25"/>
    <row r="19769" ht="15" x14ac:dyDescent="0.25"/>
    <row r="19770" ht="15" x14ac:dyDescent="0.25"/>
    <row r="19771" ht="15" x14ac:dyDescent="0.25"/>
    <row r="19772" ht="15" x14ac:dyDescent="0.25"/>
    <row r="19773" ht="15" x14ac:dyDescent="0.25"/>
    <row r="19774" ht="15" x14ac:dyDescent="0.25"/>
    <row r="19775" ht="15" x14ac:dyDescent="0.25"/>
    <row r="19776" ht="15" x14ac:dyDescent="0.25"/>
    <row r="19777" ht="15" x14ac:dyDescent="0.25"/>
    <row r="19778" ht="15" x14ac:dyDescent="0.25"/>
    <row r="19779" ht="15" x14ac:dyDescent="0.25"/>
    <row r="19780" ht="15" x14ac:dyDescent="0.25"/>
    <row r="19781" ht="15" x14ac:dyDescent="0.25"/>
    <row r="19782" ht="15" x14ac:dyDescent="0.25"/>
    <row r="19783" ht="15" x14ac:dyDescent="0.25"/>
    <row r="19784" ht="15" x14ac:dyDescent="0.25"/>
    <row r="19785" ht="15" x14ac:dyDescent="0.25"/>
    <row r="19786" ht="15" x14ac:dyDescent="0.25"/>
    <row r="19787" ht="15" x14ac:dyDescent="0.25"/>
    <row r="19788" ht="15" x14ac:dyDescent="0.25"/>
    <row r="19789" ht="15" x14ac:dyDescent="0.25"/>
    <row r="19790" ht="15" x14ac:dyDescent="0.25"/>
    <row r="19791" ht="15" x14ac:dyDescent="0.25"/>
    <row r="19792" ht="15" x14ac:dyDescent="0.25"/>
    <row r="19793" ht="15" x14ac:dyDescent="0.25"/>
    <row r="19794" ht="15" x14ac:dyDescent="0.25"/>
    <row r="19795" ht="15" x14ac:dyDescent="0.25"/>
    <row r="19796" ht="15" x14ac:dyDescent="0.25"/>
    <row r="19797" ht="15" x14ac:dyDescent="0.25"/>
    <row r="19798" ht="15" x14ac:dyDescent="0.25"/>
    <row r="19799" ht="15" x14ac:dyDescent="0.25"/>
    <row r="19800" ht="15" x14ac:dyDescent="0.25"/>
    <row r="19801" ht="15" x14ac:dyDescent="0.25"/>
    <row r="19802" ht="15" x14ac:dyDescent="0.25"/>
    <row r="19803" ht="15" x14ac:dyDescent="0.25"/>
    <row r="19804" ht="15" x14ac:dyDescent="0.25"/>
    <row r="19805" ht="15" x14ac:dyDescent="0.25"/>
    <row r="19806" ht="15" x14ac:dyDescent="0.25"/>
    <row r="19807" ht="15" x14ac:dyDescent="0.25"/>
    <row r="19808" ht="15" x14ac:dyDescent="0.25"/>
    <row r="19809" ht="15" x14ac:dyDescent="0.25"/>
    <row r="19810" ht="15" x14ac:dyDescent="0.25"/>
    <row r="19811" ht="15" x14ac:dyDescent="0.25"/>
    <row r="19812" ht="15" x14ac:dyDescent="0.25"/>
    <row r="19813" ht="15" x14ac:dyDescent="0.25"/>
    <row r="19814" ht="15" x14ac:dyDescent="0.25"/>
    <row r="19815" ht="15" x14ac:dyDescent="0.25"/>
    <row r="19816" ht="15" x14ac:dyDescent="0.25"/>
    <row r="19817" ht="15" x14ac:dyDescent="0.25"/>
    <row r="19818" ht="15" x14ac:dyDescent="0.25"/>
    <row r="19819" ht="15" x14ac:dyDescent="0.25"/>
    <row r="19820" ht="15" x14ac:dyDescent="0.25"/>
    <row r="19821" ht="15" x14ac:dyDescent="0.25"/>
    <row r="19822" ht="15" x14ac:dyDescent="0.25"/>
    <row r="19823" ht="15" x14ac:dyDescent="0.25"/>
    <row r="19824" ht="15" x14ac:dyDescent="0.25"/>
    <row r="19825" ht="15" x14ac:dyDescent="0.25"/>
    <row r="19826" ht="15" x14ac:dyDescent="0.25"/>
    <row r="19827" ht="15" x14ac:dyDescent="0.25"/>
    <row r="19828" ht="15" x14ac:dyDescent="0.25"/>
    <row r="19829" ht="15" x14ac:dyDescent="0.25"/>
    <row r="19830" ht="15" x14ac:dyDescent="0.25"/>
    <row r="19831" ht="15" x14ac:dyDescent="0.25"/>
    <row r="19832" ht="15" x14ac:dyDescent="0.25"/>
    <row r="19833" ht="15" x14ac:dyDescent="0.25"/>
    <row r="19834" ht="15" x14ac:dyDescent="0.25"/>
    <row r="19835" ht="15" x14ac:dyDescent="0.25"/>
    <row r="19836" ht="15" x14ac:dyDescent="0.25"/>
    <row r="19837" ht="15" x14ac:dyDescent="0.25"/>
    <row r="19838" ht="15" x14ac:dyDescent="0.25"/>
    <row r="19839" ht="15" x14ac:dyDescent="0.25"/>
    <row r="19840" ht="15" x14ac:dyDescent="0.25"/>
    <row r="19841" ht="15" x14ac:dyDescent="0.25"/>
    <row r="19842" ht="15" x14ac:dyDescent="0.25"/>
    <row r="19843" ht="15" x14ac:dyDescent="0.25"/>
    <row r="19844" ht="15" x14ac:dyDescent="0.25"/>
    <row r="19845" ht="15" x14ac:dyDescent="0.25"/>
    <row r="19846" ht="15" x14ac:dyDescent="0.25"/>
    <row r="19847" ht="15" x14ac:dyDescent="0.25"/>
    <row r="19848" ht="15" x14ac:dyDescent="0.25"/>
    <row r="19849" ht="15" x14ac:dyDescent="0.25"/>
    <row r="19850" ht="15" x14ac:dyDescent="0.25"/>
    <row r="19851" ht="15" x14ac:dyDescent="0.25"/>
    <row r="19852" ht="15" x14ac:dyDescent="0.25"/>
    <row r="19853" ht="15" x14ac:dyDescent="0.25"/>
    <row r="19854" ht="15" x14ac:dyDescent="0.25"/>
    <row r="19855" ht="15" x14ac:dyDescent="0.25"/>
    <row r="19856" ht="15" x14ac:dyDescent="0.25"/>
    <row r="19857" ht="15" x14ac:dyDescent="0.25"/>
    <row r="19858" ht="15" x14ac:dyDescent="0.25"/>
    <row r="19859" ht="15" x14ac:dyDescent="0.25"/>
    <row r="19860" ht="15" x14ac:dyDescent="0.25"/>
    <row r="19861" ht="15" x14ac:dyDescent="0.25"/>
    <row r="19862" ht="15" x14ac:dyDescent="0.25"/>
    <row r="19863" ht="15" x14ac:dyDescent="0.25"/>
    <row r="19864" ht="15" x14ac:dyDescent="0.25"/>
    <row r="19865" ht="15" x14ac:dyDescent="0.25"/>
    <row r="19866" ht="15" x14ac:dyDescent="0.25"/>
    <row r="19867" ht="15" x14ac:dyDescent="0.25"/>
    <row r="19868" ht="15" x14ac:dyDescent="0.25"/>
    <row r="19869" ht="15" x14ac:dyDescent="0.25"/>
    <row r="19870" ht="15" x14ac:dyDescent="0.25"/>
    <row r="19871" ht="15" x14ac:dyDescent="0.25"/>
    <row r="19872" ht="15" x14ac:dyDescent="0.25"/>
    <row r="19873" ht="15" x14ac:dyDescent="0.25"/>
    <row r="19874" ht="15" x14ac:dyDescent="0.25"/>
    <row r="19875" ht="15" x14ac:dyDescent="0.25"/>
    <row r="19876" ht="15" x14ac:dyDescent="0.25"/>
    <row r="19877" ht="15" x14ac:dyDescent="0.25"/>
    <row r="19878" ht="15" x14ac:dyDescent="0.25"/>
    <row r="19879" ht="15" x14ac:dyDescent="0.25"/>
    <row r="19880" ht="15" x14ac:dyDescent="0.25"/>
    <row r="19881" ht="15" x14ac:dyDescent="0.25"/>
    <row r="19882" ht="15" x14ac:dyDescent="0.25"/>
    <row r="19883" ht="15" x14ac:dyDescent="0.25"/>
    <row r="19884" ht="15" x14ac:dyDescent="0.25"/>
    <row r="19885" ht="15" x14ac:dyDescent="0.25"/>
    <row r="19886" ht="15" x14ac:dyDescent="0.25"/>
    <row r="19887" ht="15" x14ac:dyDescent="0.25"/>
    <row r="19888" ht="15" x14ac:dyDescent="0.25"/>
    <row r="19889" ht="15" x14ac:dyDescent="0.25"/>
    <row r="19890" ht="15" x14ac:dyDescent="0.25"/>
    <row r="19891" ht="15" x14ac:dyDescent="0.25"/>
    <row r="19892" ht="15" x14ac:dyDescent="0.25"/>
    <row r="19893" ht="15" x14ac:dyDescent="0.25"/>
    <row r="19894" ht="15" x14ac:dyDescent="0.25"/>
    <row r="19895" ht="15" x14ac:dyDescent="0.25"/>
    <row r="19896" ht="15" x14ac:dyDescent="0.25"/>
    <row r="19897" ht="15" x14ac:dyDescent="0.25"/>
    <row r="19898" ht="15" x14ac:dyDescent="0.25"/>
    <row r="19899" ht="15" x14ac:dyDescent="0.25"/>
    <row r="19900" ht="15" x14ac:dyDescent="0.25"/>
    <row r="19901" ht="15" x14ac:dyDescent="0.25"/>
    <row r="19902" ht="15" x14ac:dyDescent="0.25"/>
    <row r="19903" ht="15" x14ac:dyDescent="0.25"/>
    <row r="19904" ht="15" x14ac:dyDescent="0.25"/>
    <row r="19905" ht="15" x14ac:dyDescent="0.25"/>
    <row r="19906" ht="15" x14ac:dyDescent="0.25"/>
    <row r="19907" ht="15" x14ac:dyDescent="0.25"/>
    <row r="19908" ht="15" x14ac:dyDescent="0.25"/>
    <row r="19909" ht="15" x14ac:dyDescent="0.25"/>
    <row r="19910" ht="15" x14ac:dyDescent="0.25"/>
    <row r="19911" ht="15" x14ac:dyDescent="0.25"/>
    <row r="19912" ht="15" x14ac:dyDescent="0.25"/>
    <row r="19913" ht="15" x14ac:dyDescent="0.25"/>
    <row r="19914" ht="15" x14ac:dyDescent="0.25"/>
    <row r="19915" ht="15" x14ac:dyDescent="0.25"/>
    <row r="19916" ht="15" x14ac:dyDescent="0.25"/>
    <row r="19917" ht="15" x14ac:dyDescent="0.25"/>
    <row r="19918" ht="15" x14ac:dyDescent="0.25"/>
    <row r="19919" ht="15" x14ac:dyDescent="0.25"/>
    <row r="19920" ht="15" x14ac:dyDescent="0.25"/>
    <row r="19921" ht="15" x14ac:dyDescent="0.25"/>
    <row r="19922" ht="15" x14ac:dyDescent="0.25"/>
    <row r="19923" ht="15" x14ac:dyDescent="0.25"/>
    <row r="19924" ht="15" x14ac:dyDescent="0.25"/>
    <row r="19925" ht="15" x14ac:dyDescent="0.25"/>
    <row r="19926" ht="15" x14ac:dyDescent="0.25"/>
    <row r="19927" ht="15" x14ac:dyDescent="0.25"/>
    <row r="19928" ht="15" x14ac:dyDescent="0.25"/>
    <row r="19929" ht="15" x14ac:dyDescent="0.25"/>
    <row r="19930" ht="15" x14ac:dyDescent="0.25"/>
    <row r="19931" ht="15" x14ac:dyDescent="0.25"/>
    <row r="19932" ht="15" x14ac:dyDescent="0.25"/>
    <row r="19933" ht="15" x14ac:dyDescent="0.25"/>
    <row r="19934" ht="15" x14ac:dyDescent="0.25"/>
    <row r="19935" ht="15" x14ac:dyDescent="0.25"/>
    <row r="19936" ht="15" x14ac:dyDescent="0.25"/>
    <row r="19937" ht="15" x14ac:dyDescent="0.25"/>
    <row r="19938" ht="15" x14ac:dyDescent="0.25"/>
    <row r="19939" ht="15" x14ac:dyDescent="0.25"/>
    <row r="19940" ht="15" x14ac:dyDescent="0.25"/>
    <row r="19941" ht="15" x14ac:dyDescent="0.25"/>
    <row r="19942" ht="15" x14ac:dyDescent="0.25"/>
    <row r="19943" ht="15" x14ac:dyDescent="0.25"/>
    <row r="19944" ht="15" x14ac:dyDescent="0.25"/>
    <row r="19945" ht="15" x14ac:dyDescent="0.25"/>
    <row r="19946" ht="15" x14ac:dyDescent="0.25"/>
    <row r="19947" ht="15" x14ac:dyDescent="0.25"/>
    <row r="19948" ht="15" x14ac:dyDescent="0.25"/>
    <row r="19949" ht="15" x14ac:dyDescent="0.25"/>
    <row r="19950" ht="15" x14ac:dyDescent="0.25"/>
    <row r="19951" ht="15" x14ac:dyDescent="0.25"/>
    <row r="19952" ht="15" x14ac:dyDescent="0.25"/>
    <row r="19953" ht="15" x14ac:dyDescent="0.25"/>
    <row r="19954" ht="15" x14ac:dyDescent="0.25"/>
    <row r="19955" ht="15" x14ac:dyDescent="0.25"/>
    <row r="19956" ht="15" x14ac:dyDescent="0.25"/>
    <row r="19957" ht="15" x14ac:dyDescent="0.25"/>
    <row r="19958" ht="15" x14ac:dyDescent="0.25"/>
    <row r="19959" ht="15" x14ac:dyDescent="0.25"/>
    <row r="19960" ht="15" x14ac:dyDescent="0.25"/>
    <row r="19961" ht="15" x14ac:dyDescent="0.25"/>
    <row r="19962" ht="15" x14ac:dyDescent="0.25"/>
    <row r="19963" ht="15" x14ac:dyDescent="0.25"/>
    <row r="19964" ht="15" x14ac:dyDescent="0.25"/>
    <row r="19965" ht="15" x14ac:dyDescent="0.25"/>
    <row r="19966" ht="15" x14ac:dyDescent="0.25"/>
    <row r="19967" ht="15" x14ac:dyDescent="0.25"/>
    <row r="19968" ht="15" x14ac:dyDescent="0.25"/>
    <row r="19969" ht="15" x14ac:dyDescent="0.25"/>
    <row r="19970" ht="15" x14ac:dyDescent="0.25"/>
    <row r="19971" ht="15" x14ac:dyDescent="0.25"/>
    <row r="19972" ht="15" x14ac:dyDescent="0.25"/>
    <row r="19973" ht="15" x14ac:dyDescent="0.25"/>
    <row r="19974" ht="15" x14ac:dyDescent="0.25"/>
    <row r="19975" ht="15" x14ac:dyDescent="0.25"/>
    <row r="19976" ht="15" x14ac:dyDescent="0.25"/>
    <row r="19977" ht="15" x14ac:dyDescent="0.25"/>
    <row r="19978" ht="15" x14ac:dyDescent="0.25"/>
    <row r="19979" ht="15" x14ac:dyDescent="0.25"/>
    <row r="19980" ht="15" x14ac:dyDescent="0.25"/>
    <row r="19981" ht="15" x14ac:dyDescent="0.25"/>
    <row r="19982" ht="15" x14ac:dyDescent="0.25"/>
    <row r="19983" ht="15" x14ac:dyDescent="0.25"/>
    <row r="19984" ht="15" x14ac:dyDescent="0.25"/>
    <row r="19985" ht="15" x14ac:dyDescent="0.25"/>
    <row r="19986" ht="15" x14ac:dyDescent="0.25"/>
    <row r="19987" ht="15" x14ac:dyDescent="0.25"/>
    <row r="19988" ht="15" x14ac:dyDescent="0.25"/>
    <row r="19989" ht="15" x14ac:dyDescent="0.25"/>
    <row r="19990" ht="15" x14ac:dyDescent="0.25"/>
    <row r="19991" ht="15" x14ac:dyDescent="0.25"/>
    <row r="19992" ht="15" x14ac:dyDescent="0.25"/>
    <row r="19993" ht="15" x14ac:dyDescent="0.25"/>
    <row r="19994" ht="15" x14ac:dyDescent="0.25"/>
    <row r="19995" ht="15" x14ac:dyDescent="0.25"/>
    <row r="19996" ht="15" x14ac:dyDescent="0.25"/>
    <row r="19997" ht="15" x14ac:dyDescent="0.25"/>
    <row r="19998" ht="15" x14ac:dyDescent="0.25"/>
    <row r="19999" ht="15" x14ac:dyDescent="0.25"/>
    <row r="20000" ht="15" x14ac:dyDescent="0.25"/>
    <row r="20001" ht="15" x14ac:dyDescent="0.25"/>
    <row r="20002" ht="15" x14ac:dyDescent="0.25"/>
    <row r="20003" ht="15" x14ac:dyDescent="0.25"/>
    <row r="20004" ht="15" x14ac:dyDescent="0.25"/>
    <row r="20005" ht="15" x14ac:dyDescent="0.25"/>
    <row r="20006" ht="15" x14ac:dyDescent="0.25"/>
    <row r="20007" ht="15" x14ac:dyDescent="0.25"/>
    <row r="20008" ht="15" x14ac:dyDescent="0.25"/>
    <row r="20009" ht="15" x14ac:dyDescent="0.25"/>
    <row r="20010" ht="15" x14ac:dyDescent="0.25"/>
    <row r="20011" ht="15" x14ac:dyDescent="0.25"/>
    <row r="20012" ht="15" x14ac:dyDescent="0.25"/>
    <row r="20013" ht="15" x14ac:dyDescent="0.25"/>
    <row r="20014" ht="15" x14ac:dyDescent="0.25"/>
    <row r="20015" ht="15" x14ac:dyDescent="0.25"/>
    <row r="20016" ht="15" x14ac:dyDescent="0.25"/>
    <row r="20017" ht="15" x14ac:dyDescent="0.25"/>
    <row r="20018" ht="15" x14ac:dyDescent="0.25"/>
    <row r="20019" ht="15" x14ac:dyDescent="0.25"/>
    <row r="20020" ht="15" x14ac:dyDescent="0.25"/>
    <row r="20021" ht="15" x14ac:dyDescent="0.25"/>
    <row r="20022" ht="15" x14ac:dyDescent="0.25"/>
    <row r="20023" ht="15" x14ac:dyDescent="0.25"/>
    <row r="20024" ht="15" x14ac:dyDescent="0.25"/>
    <row r="20025" ht="15" x14ac:dyDescent="0.25"/>
    <row r="20026" ht="15" x14ac:dyDescent="0.25"/>
    <row r="20027" ht="15" x14ac:dyDescent="0.25"/>
    <row r="20028" ht="15" x14ac:dyDescent="0.25"/>
    <row r="20029" ht="15" x14ac:dyDescent="0.25"/>
    <row r="20030" ht="15" x14ac:dyDescent="0.25"/>
    <row r="20031" ht="15" x14ac:dyDescent="0.25"/>
    <row r="20032" ht="15" x14ac:dyDescent="0.25"/>
    <row r="20033" ht="15" x14ac:dyDescent="0.25"/>
    <row r="20034" ht="15" x14ac:dyDescent="0.25"/>
    <row r="20035" ht="15" x14ac:dyDescent="0.25"/>
    <row r="20036" ht="15" x14ac:dyDescent="0.25"/>
    <row r="20037" ht="15" x14ac:dyDescent="0.25"/>
    <row r="20038" ht="15" x14ac:dyDescent="0.25"/>
    <row r="20039" ht="15" x14ac:dyDescent="0.25"/>
    <row r="20040" ht="15" x14ac:dyDescent="0.25"/>
    <row r="20041" ht="15" x14ac:dyDescent="0.25"/>
    <row r="20042" ht="15" x14ac:dyDescent="0.25"/>
    <row r="20043" ht="15" x14ac:dyDescent="0.25"/>
    <row r="20044" ht="15" x14ac:dyDescent="0.25"/>
    <row r="20045" ht="15" x14ac:dyDescent="0.25"/>
    <row r="20046" ht="15" x14ac:dyDescent="0.25"/>
    <row r="20047" ht="15" x14ac:dyDescent="0.25"/>
    <row r="20048" ht="15" x14ac:dyDescent="0.25"/>
    <row r="20049" ht="15" x14ac:dyDescent="0.25"/>
    <row r="20050" ht="15" x14ac:dyDescent="0.25"/>
    <row r="20051" ht="15" x14ac:dyDescent="0.25"/>
    <row r="20052" ht="15" x14ac:dyDescent="0.25"/>
    <row r="20053" ht="15" x14ac:dyDescent="0.25"/>
    <row r="20054" ht="15" x14ac:dyDescent="0.25"/>
    <row r="20055" ht="15" x14ac:dyDescent="0.25"/>
    <row r="20056" ht="15" x14ac:dyDescent="0.25"/>
    <row r="20057" ht="15" x14ac:dyDescent="0.25"/>
    <row r="20058" ht="15" x14ac:dyDescent="0.25"/>
    <row r="20059" ht="15" x14ac:dyDescent="0.25"/>
    <row r="20060" ht="15" x14ac:dyDescent="0.25"/>
    <row r="20061" ht="15" x14ac:dyDescent="0.25"/>
    <row r="20062" ht="15" x14ac:dyDescent="0.25"/>
    <row r="20063" ht="15" x14ac:dyDescent="0.25"/>
    <row r="20064" ht="15" x14ac:dyDescent="0.25"/>
    <row r="20065" ht="15" x14ac:dyDescent="0.25"/>
    <row r="20066" ht="15" x14ac:dyDescent="0.25"/>
    <row r="20067" ht="15" x14ac:dyDescent="0.25"/>
    <row r="20068" ht="15" x14ac:dyDescent="0.25"/>
    <row r="20069" ht="15" x14ac:dyDescent="0.25"/>
    <row r="20070" ht="15" x14ac:dyDescent="0.25"/>
    <row r="20071" ht="15" x14ac:dyDescent="0.25"/>
    <row r="20072" ht="15" x14ac:dyDescent="0.25"/>
    <row r="20073" ht="15" x14ac:dyDescent="0.25"/>
    <row r="20074" ht="15" x14ac:dyDescent="0.25"/>
    <row r="20075" ht="15" x14ac:dyDescent="0.25"/>
    <row r="20076" ht="15" x14ac:dyDescent="0.25"/>
    <row r="20077" ht="15" x14ac:dyDescent="0.25"/>
    <row r="20078" ht="15" x14ac:dyDescent="0.25"/>
    <row r="20079" ht="15" x14ac:dyDescent="0.25"/>
    <row r="20080" ht="15" x14ac:dyDescent="0.25"/>
    <row r="20081" ht="15" x14ac:dyDescent="0.25"/>
    <row r="20082" ht="15" x14ac:dyDescent="0.25"/>
    <row r="20083" ht="15" x14ac:dyDescent="0.25"/>
    <row r="20084" ht="15" x14ac:dyDescent="0.25"/>
    <row r="20085" ht="15" x14ac:dyDescent="0.25"/>
    <row r="20086" ht="15" x14ac:dyDescent="0.25"/>
    <row r="20087" ht="15" x14ac:dyDescent="0.25"/>
    <row r="20088" ht="15" x14ac:dyDescent="0.25"/>
    <row r="20089" ht="15" x14ac:dyDescent="0.25"/>
    <row r="20090" ht="15" x14ac:dyDescent="0.25"/>
    <row r="20091" ht="15" x14ac:dyDescent="0.25"/>
    <row r="20092" ht="15" x14ac:dyDescent="0.25"/>
    <row r="20093" ht="15" x14ac:dyDescent="0.25"/>
    <row r="20094" ht="15" x14ac:dyDescent="0.25"/>
    <row r="20095" ht="15" x14ac:dyDescent="0.25"/>
    <row r="20096" ht="15" x14ac:dyDescent="0.25"/>
    <row r="20097" ht="15" x14ac:dyDescent="0.25"/>
    <row r="20098" ht="15" x14ac:dyDescent="0.25"/>
    <row r="20099" ht="15" x14ac:dyDescent="0.25"/>
    <row r="20100" ht="15" x14ac:dyDescent="0.25"/>
    <row r="20101" ht="15" x14ac:dyDescent="0.25"/>
    <row r="20102" ht="15" x14ac:dyDescent="0.25"/>
    <row r="20103" ht="15" x14ac:dyDescent="0.25"/>
    <row r="20104" ht="15" x14ac:dyDescent="0.25"/>
    <row r="20105" ht="15" x14ac:dyDescent="0.25"/>
    <row r="20106" ht="15" x14ac:dyDescent="0.25"/>
    <row r="20107" ht="15" x14ac:dyDescent="0.25"/>
    <row r="20108" ht="15" x14ac:dyDescent="0.25"/>
    <row r="20109" ht="15" x14ac:dyDescent="0.25"/>
    <row r="20110" ht="15" x14ac:dyDescent="0.25"/>
    <row r="20111" ht="15" x14ac:dyDescent="0.25"/>
    <row r="20112" ht="15" x14ac:dyDescent="0.25"/>
    <row r="20113" ht="15" x14ac:dyDescent="0.25"/>
    <row r="20114" ht="15" x14ac:dyDescent="0.25"/>
    <row r="20115" ht="15" x14ac:dyDescent="0.25"/>
    <row r="20116" ht="15" x14ac:dyDescent="0.25"/>
    <row r="20117" ht="15" x14ac:dyDescent="0.25"/>
    <row r="20118" ht="15" x14ac:dyDescent="0.25"/>
    <row r="20119" ht="15" x14ac:dyDescent="0.25"/>
    <row r="20120" ht="15" x14ac:dyDescent="0.25"/>
    <row r="20121" ht="15" x14ac:dyDescent="0.25"/>
    <row r="20122" ht="15" x14ac:dyDescent="0.25"/>
    <row r="20123" ht="15" x14ac:dyDescent="0.25"/>
    <row r="20124" ht="15" x14ac:dyDescent="0.25"/>
    <row r="20125" ht="15" x14ac:dyDescent="0.25"/>
    <row r="20126" ht="15" x14ac:dyDescent="0.25"/>
    <row r="20127" ht="15" x14ac:dyDescent="0.25"/>
    <row r="20128" ht="15" x14ac:dyDescent="0.25"/>
    <row r="20129" ht="15" x14ac:dyDescent="0.25"/>
    <row r="20130" ht="15" x14ac:dyDescent="0.25"/>
    <row r="20131" ht="15" x14ac:dyDescent="0.25"/>
    <row r="20132" ht="15" x14ac:dyDescent="0.25"/>
    <row r="20133" ht="15" x14ac:dyDescent="0.25"/>
    <row r="20134" ht="15" x14ac:dyDescent="0.25"/>
    <row r="20135" ht="15" x14ac:dyDescent="0.25"/>
    <row r="20136" ht="15" x14ac:dyDescent="0.25"/>
    <row r="20137" ht="15" x14ac:dyDescent="0.25"/>
    <row r="20138" ht="15" x14ac:dyDescent="0.25"/>
    <row r="20139" ht="15" x14ac:dyDescent="0.25"/>
    <row r="20140" ht="15" x14ac:dyDescent="0.25"/>
    <row r="20141" ht="15" x14ac:dyDescent="0.25"/>
    <row r="20142" ht="15" x14ac:dyDescent="0.25"/>
    <row r="20143" ht="15" x14ac:dyDescent="0.25"/>
    <row r="20144" ht="15" x14ac:dyDescent="0.25"/>
    <row r="20145" ht="15" x14ac:dyDescent="0.25"/>
    <row r="20146" ht="15" x14ac:dyDescent="0.25"/>
    <row r="20147" ht="15" x14ac:dyDescent="0.25"/>
    <row r="20148" ht="15" x14ac:dyDescent="0.25"/>
    <row r="20149" ht="15" x14ac:dyDescent="0.25"/>
    <row r="20150" ht="15" x14ac:dyDescent="0.25"/>
    <row r="20151" ht="15" x14ac:dyDescent="0.25"/>
    <row r="20152" ht="15" x14ac:dyDescent="0.25"/>
    <row r="20153" ht="15" x14ac:dyDescent="0.25"/>
    <row r="20154" ht="15" x14ac:dyDescent="0.25"/>
    <row r="20155" ht="15" x14ac:dyDescent="0.25"/>
    <row r="20156" ht="15" x14ac:dyDescent="0.25"/>
    <row r="20157" ht="15" x14ac:dyDescent="0.25"/>
    <row r="20158" ht="15" x14ac:dyDescent="0.25"/>
    <row r="20159" ht="15" x14ac:dyDescent="0.25"/>
    <row r="20160" ht="15" x14ac:dyDescent="0.25"/>
    <row r="20161" ht="15" x14ac:dyDescent="0.25"/>
    <row r="20162" ht="15" x14ac:dyDescent="0.25"/>
    <row r="20163" ht="15" x14ac:dyDescent="0.25"/>
    <row r="20164" ht="15" x14ac:dyDescent="0.25"/>
    <row r="20165" ht="15" x14ac:dyDescent="0.25"/>
    <row r="20166" ht="15" x14ac:dyDescent="0.25"/>
    <row r="20167" ht="15" x14ac:dyDescent="0.25"/>
    <row r="20168" ht="15" x14ac:dyDescent="0.25"/>
    <row r="20169" ht="15" x14ac:dyDescent="0.25"/>
    <row r="20170" ht="15" x14ac:dyDescent="0.25"/>
    <row r="20171" ht="15" x14ac:dyDescent="0.25"/>
    <row r="20172" ht="15" x14ac:dyDescent="0.25"/>
    <row r="20173" ht="15" x14ac:dyDescent="0.25"/>
    <row r="20174" ht="15" x14ac:dyDescent="0.25"/>
    <row r="20175" ht="15" x14ac:dyDescent="0.25"/>
    <row r="20176" ht="15" x14ac:dyDescent="0.25"/>
    <row r="20177" ht="15" x14ac:dyDescent="0.25"/>
    <row r="20178" ht="15" x14ac:dyDescent="0.25"/>
    <row r="20179" ht="15" x14ac:dyDescent="0.25"/>
    <row r="20180" ht="15" x14ac:dyDescent="0.25"/>
    <row r="20181" ht="15" x14ac:dyDescent="0.25"/>
    <row r="20182" ht="15" x14ac:dyDescent="0.25"/>
    <row r="20183" ht="15" x14ac:dyDescent="0.25"/>
    <row r="20184" ht="15" x14ac:dyDescent="0.25"/>
    <row r="20185" ht="15" x14ac:dyDescent="0.25"/>
    <row r="20186" ht="15" x14ac:dyDescent="0.25"/>
    <row r="20187" ht="15" x14ac:dyDescent="0.25"/>
    <row r="20188" ht="15" x14ac:dyDescent="0.25"/>
    <row r="20189" ht="15" x14ac:dyDescent="0.25"/>
    <row r="20190" ht="15" x14ac:dyDescent="0.25"/>
    <row r="20191" ht="15" x14ac:dyDescent="0.25"/>
    <row r="20192" ht="15" x14ac:dyDescent="0.25"/>
    <row r="20193" ht="15" x14ac:dyDescent="0.25"/>
    <row r="20194" ht="15" x14ac:dyDescent="0.25"/>
    <row r="20195" ht="15" x14ac:dyDescent="0.25"/>
    <row r="20196" ht="15" x14ac:dyDescent="0.25"/>
    <row r="20197" ht="15" x14ac:dyDescent="0.25"/>
    <row r="20198" ht="15" x14ac:dyDescent="0.25"/>
    <row r="20199" ht="15" x14ac:dyDescent="0.25"/>
    <row r="20200" ht="15" x14ac:dyDescent="0.25"/>
    <row r="20201" ht="15" x14ac:dyDescent="0.25"/>
    <row r="20202" ht="15" x14ac:dyDescent="0.25"/>
    <row r="20203" ht="15" x14ac:dyDescent="0.25"/>
    <row r="20204" ht="15" x14ac:dyDescent="0.25"/>
    <row r="20205" ht="15" x14ac:dyDescent="0.25"/>
    <row r="20206" ht="15" x14ac:dyDescent="0.25"/>
    <row r="20207" ht="15" x14ac:dyDescent="0.25"/>
    <row r="20208" ht="15" x14ac:dyDescent="0.25"/>
    <row r="20209" ht="15" x14ac:dyDescent="0.25"/>
    <row r="20210" ht="15" x14ac:dyDescent="0.25"/>
    <row r="20211" ht="15" x14ac:dyDescent="0.25"/>
    <row r="20212" ht="15" x14ac:dyDescent="0.25"/>
    <row r="20213" ht="15" x14ac:dyDescent="0.25"/>
    <row r="20214" ht="15" x14ac:dyDescent="0.25"/>
    <row r="20215" ht="15" x14ac:dyDescent="0.25"/>
    <row r="20216" ht="15" x14ac:dyDescent="0.25"/>
    <row r="20217" ht="15" x14ac:dyDescent="0.25"/>
    <row r="20218" ht="15" x14ac:dyDescent="0.25"/>
    <row r="20219" ht="15" x14ac:dyDescent="0.25"/>
    <row r="20220" ht="15" x14ac:dyDescent="0.25"/>
    <row r="20221" ht="15" x14ac:dyDescent="0.25"/>
    <row r="20222" ht="15" x14ac:dyDescent="0.25"/>
    <row r="20223" ht="15" x14ac:dyDescent="0.25"/>
    <row r="20224" ht="15" x14ac:dyDescent="0.25"/>
    <row r="20225" ht="15" x14ac:dyDescent="0.25"/>
    <row r="20226" ht="15" x14ac:dyDescent="0.25"/>
    <row r="20227" ht="15" x14ac:dyDescent="0.25"/>
    <row r="20228" ht="15" x14ac:dyDescent="0.25"/>
    <row r="20229" ht="15" x14ac:dyDescent="0.25"/>
    <row r="20230" ht="15" x14ac:dyDescent="0.25"/>
    <row r="20231" ht="15" x14ac:dyDescent="0.25"/>
    <row r="20232" ht="15" x14ac:dyDescent="0.25"/>
    <row r="20233" ht="15" x14ac:dyDescent="0.25"/>
    <row r="20234" ht="15" x14ac:dyDescent="0.25"/>
    <row r="20235" ht="15" x14ac:dyDescent="0.25"/>
    <row r="20236" ht="15" x14ac:dyDescent="0.25"/>
    <row r="20237" ht="15" x14ac:dyDescent="0.25"/>
    <row r="20238" ht="15" x14ac:dyDescent="0.25"/>
    <row r="20239" ht="15" x14ac:dyDescent="0.25"/>
    <row r="20240" ht="15" x14ac:dyDescent="0.25"/>
    <row r="20241" ht="15" x14ac:dyDescent="0.25"/>
    <row r="20242" ht="15" x14ac:dyDescent="0.25"/>
    <row r="20243" ht="15" x14ac:dyDescent="0.25"/>
    <row r="20244" ht="15" x14ac:dyDescent="0.25"/>
    <row r="20245" ht="15" x14ac:dyDescent="0.25"/>
    <row r="20246" ht="15" x14ac:dyDescent="0.25"/>
    <row r="20247" ht="15" x14ac:dyDescent="0.25"/>
    <row r="20248" ht="15" x14ac:dyDescent="0.25"/>
    <row r="20249" ht="15" x14ac:dyDescent="0.25"/>
    <row r="20250" ht="15" x14ac:dyDescent="0.25"/>
    <row r="20251" ht="15" x14ac:dyDescent="0.25"/>
    <row r="20252" ht="15" x14ac:dyDescent="0.25"/>
    <row r="20253" ht="15" x14ac:dyDescent="0.25"/>
    <row r="20254" ht="15" x14ac:dyDescent="0.25"/>
    <row r="20255" ht="15" x14ac:dyDescent="0.25"/>
    <row r="20256" ht="15" x14ac:dyDescent="0.25"/>
    <row r="20257" ht="15" x14ac:dyDescent="0.25"/>
    <row r="20258" ht="15" x14ac:dyDescent="0.25"/>
    <row r="20259" ht="15" x14ac:dyDescent="0.25"/>
    <row r="20260" ht="15" x14ac:dyDescent="0.25"/>
    <row r="20261" ht="15" x14ac:dyDescent="0.25"/>
    <row r="20262" ht="15" x14ac:dyDescent="0.25"/>
    <row r="20263" ht="15" x14ac:dyDescent="0.25"/>
    <row r="20264" ht="15" x14ac:dyDescent="0.25"/>
    <row r="20265" ht="15" x14ac:dyDescent="0.25"/>
    <row r="20266" ht="15" x14ac:dyDescent="0.25"/>
    <row r="20267" ht="15" x14ac:dyDescent="0.25"/>
    <row r="20268" ht="15" x14ac:dyDescent="0.25"/>
    <row r="20269" ht="15" x14ac:dyDescent="0.25"/>
    <row r="20270" ht="15" x14ac:dyDescent="0.25"/>
    <row r="20271" ht="15" x14ac:dyDescent="0.25"/>
    <row r="20272" ht="15" x14ac:dyDescent="0.25"/>
    <row r="20273" ht="15" x14ac:dyDescent="0.25"/>
    <row r="20274" ht="15" x14ac:dyDescent="0.25"/>
    <row r="20275" ht="15" x14ac:dyDescent="0.25"/>
    <row r="20276" ht="15" x14ac:dyDescent="0.25"/>
    <row r="20277" ht="15" x14ac:dyDescent="0.25"/>
    <row r="20278" ht="15" x14ac:dyDescent="0.25"/>
    <row r="20279" ht="15" x14ac:dyDescent="0.25"/>
    <row r="20280" ht="15" x14ac:dyDescent="0.25"/>
    <row r="20281" ht="15" x14ac:dyDescent="0.25"/>
    <row r="20282" ht="15" x14ac:dyDescent="0.25"/>
    <row r="20283" ht="15" x14ac:dyDescent="0.25"/>
    <row r="20284" ht="15" x14ac:dyDescent="0.25"/>
    <row r="20285" ht="15" x14ac:dyDescent="0.25"/>
    <row r="20286" ht="15" x14ac:dyDescent="0.25"/>
    <row r="20287" ht="15" x14ac:dyDescent="0.25"/>
    <row r="20288" ht="15" x14ac:dyDescent="0.25"/>
    <row r="20289" ht="15" x14ac:dyDescent="0.25"/>
    <row r="20290" ht="15" x14ac:dyDescent="0.25"/>
    <row r="20291" ht="15" x14ac:dyDescent="0.25"/>
    <row r="20292" ht="15" x14ac:dyDescent="0.25"/>
    <row r="20293" ht="15" x14ac:dyDescent="0.25"/>
    <row r="20294" ht="15" x14ac:dyDescent="0.25"/>
    <row r="20295" ht="15" x14ac:dyDescent="0.25"/>
    <row r="20296" ht="15" x14ac:dyDescent="0.25"/>
    <row r="20297" ht="15" x14ac:dyDescent="0.25"/>
    <row r="20298" ht="15" x14ac:dyDescent="0.25"/>
    <row r="20299" ht="15" x14ac:dyDescent="0.25"/>
    <row r="20300" ht="15" x14ac:dyDescent="0.25"/>
    <row r="20301" ht="15" x14ac:dyDescent="0.25"/>
    <row r="20302" ht="15" x14ac:dyDescent="0.25"/>
    <row r="20303" ht="15" x14ac:dyDescent="0.25"/>
    <row r="20304" ht="15" x14ac:dyDescent="0.25"/>
    <row r="20305" ht="15" x14ac:dyDescent="0.25"/>
    <row r="20306" ht="15" x14ac:dyDescent="0.25"/>
    <row r="20307" ht="15" x14ac:dyDescent="0.25"/>
    <row r="20308" ht="15" x14ac:dyDescent="0.25"/>
    <row r="20309" ht="15" x14ac:dyDescent="0.25"/>
    <row r="20310" ht="15" x14ac:dyDescent="0.25"/>
    <row r="20311" ht="15" x14ac:dyDescent="0.25"/>
    <row r="20312" ht="15" x14ac:dyDescent="0.25"/>
    <row r="20313" ht="15" x14ac:dyDescent="0.25"/>
    <row r="20314" ht="15" x14ac:dyDescent="0.25"/>
    <row r="20315" ht="15" x14ac:dyDescent="0.25"/>
    <row r="20316" ht="15" x14ac:dyDescent="0.25"/>
    <row r="20317" ht="15" x14ac:dyDescent="0.25"/>
    <row r="20318" ht="15" x14ac:dyDescent="0.25"/>
    <row r="20319" ht="15" x14ac:dyDescent="0.25"/>
    <row r="20320" ht="15" x14ac:dyDescent="0.25"/>
    <row r="20321" ht="15" x14ac:dyDescent="0.25"/>
    <row r="20322" ht="15" x14ac:dyDescent="0.25"/>
    <row r="20323" ht="15" x14ac:dyDescent="0.25"/>
    <row r="20324" ht="15" x14ac:dyDescent="0.25"/>
    <row r="20325" ht="15" x14ac:dyDescent="0.25"/>
    <row r="20326" ht="15" x14ac:dyDescent="0.25"/>
    <row r="20327" ht="15" x14ac:dyDescent="0.25"/>
    <row r="20328" ht="15" x14ac:dyDescent="0.25"/>
    <row r="20329" ht="15" x14ac:dyDescent="0.25"/>
    <row r="20330" ht="15" x14ac:dyDescent="0.25"/>
    <row r="20331" ht="15" x14ac:dyDescent="0.25"/>
    <row r="20332" ht="15" x14ac:dyDescent="0.25"/>
    <row r="20333" ht="15" x14ac:dyDescent="0.25"/>
    <row r="20334" ht="15" x14ac:dyDescent="0.25"/>
    <row r="20335" ht="15" x14ac:dyDescent="0.25"/>
    <row r="20336" ht="15" x14ac:dyDescent="0.25"/>
    <row r="20337" ht="15" x14ac:dyDescent="0.25"/>
    <row r="20338" ht="15" x14ac:dyDescent="0.25"/>
    <row r="20339" ht="15" x14ac:dyDescent="0.25"/>
    <row r="20340" ht="15" x14ac:dyDescent="0.25"/>
    <row r="20341" ht="15" x14ac:dyDescent="0.25"/>
    <row r="20342" ht="15" x14ac:dyDescent="0.25"/>
    <row r="20343" ht="15" x14ac:dyDescent="0.25"/>
    <row r="20344" ht="15" x14ac:dyDescent="0.25"/>
    <row r="20345" ht="15" x14ac:dyDescent="0.25"/>
    <row r="20346" ht="15" x14ac:dyDescent="0.25"/>
    <row r="20347" ht="15" x14ac:dyDescent="0.25"/>
    <row r="20348" ht="15" x14ac:dyDescent="0.25"/>
    <row r="20349" ht="15" x14ac:dyDescent="0.25"/>
    <row r="20350" ht="15" x14ac:dyDescent="0.25"/>
    <row r="20351" ht="15" x14ac:dyDescent="0.25"/>
    <row r="20352" ht="15" x14ac:dyDescent="0.25"/>
    <row r="20353" ht="15" x14ac:dyDescent="0.25"/>
    <row r="20354" ht="15" x14ac:dyDescent="0.25"/>
    <row r="20355" ht="15" x14ac:dyDescent="0.25"/>
    <row r="20356" ht="15" x14ac:dyDescent="0.25"/>
    <row r="20357" ht="15" x14ac:dyDescent="0.25"/>
    <row r="20358" ht="15" x14ac:dyDescent="0.25"/>
    <row r="20359" ht="15" x14ac:dyDescent="0.25"/>
    <row r="20360" ht="15" x14ac:dyDescent="0.25"/>
    <row r="20361" ht="15" x14ac:dyDescent="0.25"/>
    <row r="20362" ht="15" x14ac:dyDescent="0.25"/>
    <row r="20363" ht="15" x14ac:dyDescent="0.25"/>
    <row r="20364" ht="15" x14ac:dyDescent="0.25"/>
    <row r="20365" ht="15" x14ac:dyDescent="0.25"/>
    <row r="20366" ht="15" x14ac:dyDescent="0.25"/>
    <row r="20367" ht="15" x14ac:dyDescent="0.25"/>
    <row r="20368" ht="15" x14ac:dyDescent="0.25"/>
    <row r="20369" ht="15" x14ac:dyDescent="0.25"/>
    <row r="20370" ht="15" x14ac:dyDescent="0.25"/>
    <row r="20371" ht="15" x14ac:dyDescent="0.25"/>
    <row r="20372" ht="15" x14ac:dyDescent="0.25"/>
    <row r="20373" ht="15" x14ac:dyDescent="0.25"/>
    <row r="20374" ht="15" x14ac:dyDescent="0.25"/>
    <row r="20375" ht="15" x14ac:dyDescent="0.25"/>
    <row r="20376" ht="15" x14ac:dyDescent="0.25"/>
    <row r="20377" ht="15" x14ac:dyDescent="0.25"/>
    <row r="20378" ht="15" x14ac:dyDescent="0.25"/>
    <row r="20379" ht="15" x14ac:dyDescent="0.25"/>
    <row r="20380" ht="15" x14ac:dyDescent="0.25"/>
    <row r="20381" ht="15" x14ac:dyDescent="0.25"/>
    <row r="20382" ht="15" x14ac:dyDescent="0.25"/>
    <row r="20383" ht="15" x14ac:dyDescent="0.25"/>
    <row r="20384" ht="15" x14ac:dyDescent="0.25"/>
    <row r="20385" ht="15" x14ac:dyDescent="0.25"/>
    <row r="20386" ht="15" x14ac:dyDescent="0.25"/>
    <row r="20387" ht="15" x14ac:dyDescent="0.25"/>
    <row r="20388" ht="15" x14ac:dyDescent="0.25"/>
    <row r="20389" ht="15" x14ac:dyDescent="0.25"/>
    <row r="20390" ht="15" x14ac:dyDescent="0.25"/>
    <row r="20391" ht="15" x14ac:dyDescent="0.25"/>
    <row r="20392" ht="15" x14ac:dyDescent="0.25"/>
    <row r="20393" ht="15" x14ac:dyDescent="0.25"/>
    <row r="20394" ht="15" x14ac:dyDescent="0.25"/>
    <row r="20395" ht="15" x14ac:dyDescent="0.25"/>
    <row r="20396" ht="15" x14ac:dyDescent="0.25"/>
    <row r="20397" ht="15" x14ac:dyDescent="0.25"/>
    <row r="20398" ht="15" x14ac:dyDescent="0.25"/>
    <row r="20399" ht="15" x14ac:dyDescent="0.25"/>
    <row r="20400" ht="15" x14ac:dyDescent="0.25"/>
    <row r="20401" ht="15" x14ac:dyDescent="0.25"/>
    <row r="20402" ht="15" x14ac:dyDescent="0.25"/>
    <row r="20403" ht="15" x14ac:dyDescent="0.25"/>
    <row r="20404" ht="15" x14ac:dyDescent="0.25"/>
    <row r="20405" ht="15" x14ac:dyDescent="0.25"/>
    <row r="20406" ht="15" x14ac:dyDescent="0.25"/>
    <row r="20407" ht="15" x14ac:dyDescent="0.25"/>
    <row r="20408" ht="15" x14ac:dyDescent="0.25"/>
    <row r="20409" ht="15" x14ac:dyDescent="0.25"/>
    <row r="20410" ht="15" x14ac:dyDescent="0.25"/>
    <row r="20411" ht="15" x14ac:dyDescent="0.25"/>
    <row r="20412" ht="15" x14ac:dyDescent="0.25"/>
    <row r="20413" ht="15" x14ac:dyDescent="0.25"/>
    <row r="20414" ht="15" x14ac:dyDescent="0.25"/>
    <row r="20415" ht="15" x14ac:dyDescent="0.25"/>
    <row r="20416" ht="15" x14ac:dyDescent="0.25"/>
    <row r="20417" ht="15" x14ac:dyDescent="0.25"/>
    <row r="20418" ht="15" x14ac:dyDescent="0.25"/>
    <row r="20419" ht="15" x14ac:dyDescent="0.25"/>
    <row r="20420" ht="15" x14ac:dyDescent="0.25"/>
    <row r="20421" ht="15" x14ac:dyDescent="0.25"/>
    <row r="20422" ht="15" x14ac:dyDescent="0.25"/>
    <row r="20423" ht="15" x14ac:dyDescent="0.25"/>
    <row r="20424" ht="15" x14ac:dyDescent="0.25"/>
    <row r="20425" ht="15" x14ac:dyDescent="0.25"/>
    <row r="20426" ht="15" x14ac:dyDescent="0.25"/>
    <row r="20427" ht="15" x14ac:dyDescent="0.25"/>
    <row r="20428" ht="15" x14ac:dyDescent="0.25"/>
    <row r="20429" ht="15" x14ac:dyDescent="0.25"/>
    <row r="20430" ht="15" x14ac:dyDescent="0.25"/>
    <row r="20431" ht="15" x14ac:dyDescent="0.25"/>
    <row r="20432" ht="15" x14ac:dyDescent="0.25"/>
    <row r="20433" ht="15" x14ac:dyDescent="0.25"/>
    <row r="20434" ht="15" x14ac:dyDescent="0.25"/>
    <row r="20435" ht="15" x14ac:dyDescent="0.25"/>
    <row r="20436" ht="15" x14ac:dyDescent="0.25"/>
    <row r="20437" ht="15" x14ac:dyDescent="0.25"/>
    <row r="20438" ht="15" x14ac:dyDescent="0.25"/>
    <row r="20439" ht="15" x14ac:dyDescent="0.25"/>
    <row r="20440" ht="15" x14ac:dyDescent="0.25"/>
    <row r="20441" ht="15" x14ac:dyDescent="0.25"/>
    <row r="20442" ht="15" x14ac:dyDescent="0.25"/>
    <row r="20443" ht="15" x14ac:dyDescent="0.25"/>
    <row r="20444" ht="15" x14ac:dyDescent="0.25"/>
    <row r="20445" ht="15" x14ac:dyDescent="0.25"/>
    <row r="20446" ht="15" x14ac:dyDescent="0.25"/>
    <row r="20447" ht="15" x14ac:dyDescent="0.25"/>
    <row r="20448" ht="15" x14ac:dyDescent="0.25"/>
    <row r="20449" ht="15" x14ac:dyDescent="0.25"/>
    <row r="20450" ht="15" x14ac:dyDescent="0.25"/>
    <row r="20451" ht="15" x14ac:dyDescent="0.25"/>
    <row r="20452" ht="15" x14ac:dyDescent="0.25"/>
    <row r="20453" ht="15" x14ac:dyDescent="0.25"/>
    <row r="20454" ht="15" x14ac:dyDescent="0.25"/>
    <row r="20455" ht="15" x14ac:dyDescent="0.25"/>
    <row r="20456" ht="15" x14ac:dyDescent="0.25"/>
    <row r="20457" ht="15" x14ac:dyDescent="0.25"/>
    <row r="20458" ht="15" x14ac:dyDescent="0.25"/>
    <row r="20459" ht="15" x14ac:dyDescent="0.25"/>
    <row r="20460" ht="15" x14ac:dyDescent="0.25"/>
    <row r="20461" ht="15" x14ac:dyDescent="0.25"/>
    <row r="20462" ht="15" x14ac:dyDescent="0.25"/>
    <row r="20463" ht="15" x14ac:dyDescent="0.25"/>
    <row r="20464" ht="15" x14ac:dyDescent="0.25"/>
    <row r="20465" ht="15" x14ac:dyDescent="0.25"/>
    <row r="20466" ht="15" x14ac:dyDescent="0.25"/>
    <row r="20467" ht="15" x14ac:dyDescent="0.25"/>
    <row r="20468" ht="15" x14ac:dyDescent="0.25"/>
    <row r="20469" ht="15" x14ac:dyDescent="0.25"/>
    <row r="20470" ht="15" x14ac:dyDescent="0.25"/>
    <row r="20471" ht="15" x14ac:dyDescent="0.25"/>
    <row r="20472" ht="15" x14ac:dyDescent="0.25"/>
    <row r="20473" ht="15" x14ac:dyDescent="0.25"/>
    <row r="20474" ht="15" x14ac:dyDescent="0.25"/>
    <row r="20475" ht="15" x14ac:dyDescent="0.25"/>
    <row r="20476" ht="15" x14ac:dyDescent="0.25"/>
    <row r="20477" ht="15" x14ac:dyDescent="0.25"/>
    <row r="20478" ht="15" x14ac:dyDescent="0.25"/>
    <row r="20479" ht="15" x14ac:dyDescent="0.25"/>
    <row r="20480" ht="15" x14ac:dyDescent="0.25"/>
    <row r="20481" ht="15" x14ac:dyDescent="0.25"/>
    <row r="20482" ht="15" x14ac:dyDescent="0.25"/>
    <row r="20483" ht="15" x14ac:dyDescent="0.25"/>
    <row r="20484" ht="15" x14ac:dyDescent="0.25"/>
    <row r="20485" ht="15" x14ac:dyDescent="0.25"/>
    <row r="20486" ht="15" x14ac:dyDescent="0.25"/>
    <row r="20487" ht="15" x14ac:dyDescent="0.25"/>
    <row r="20488" ht="15" x14ac:dyDescent="0.25"/>
    <row r="20489" ht="15" x14ac:dyDescent="0.25"/>
    <row r="20490" ht="15" x14ac:dyDescent="0.25"/>
    <row r="20491" ht="15" x14ac:dyDescent="0.25"/>
    <row r="20492" ht="15" x14ac:dyDescent="0.25"/>
    <row r="20493" ht="15" x14ac:dyDescent="0.25"/>
    <row r="20494" ht="15" x14ac:dyDescent="0.25"/>
    <row r="20495" ht="15" x14ac:dyDescent="0.25"/>
    <row r="20496" ht="15" x14ac:dyDescent="0.25"/>
    <row r="20497" ht="15" x14ac:dyDescent="0.25"/>
    <row r="20498" ht="15" x14ac:dyDescent="0.25"/>
    <row r="20499" ht="15" x14ac:dyDescent="0.25"/>
    <row r="20500" ht="15" x14ac:dyDescent="0.25"/>
    <row r="20501" ht="15" x14ac:dyDescent="0.25"/>
    <row r="20502" ht="15" x14ac:dyDescent="0.25"/>
    <row r="20503" ht="15" x14ac:dyDescent="0.25"/>
    <row r="20504" ht="15" x14ac:dyDescent="0.25"/>
    <row r="20505" ht="15" x14ac:dyDescent="0.25"/>
    <row r="20506" ht="15" x14ac:dyDescent="0.25"/>
    <row r="20507" ht="15" x14ac:dyDescent="0.25"/>
    <row r="20508" ht="15" x14ac:dyDescent="0.25"/>
    <row r="20509" ht="15" x14ac:dyDescent="0.25"/>
    <row r="20510" ht="15" x14ac:dyDescent="0.25"/>
    <row r="20511" ht="15" x14ac:dyDescent="0.25"/>
    <row r="20512" ht="15" x14ac:dyDescent="0.25"/>
    <row r="20513" ht="15" x14ac:dyDescent="0.25"/>
    <row r="20514" ht="15" x14ac:dyDescent="0.25"/>
    <row r="20515" ht="15" x14ac:dyDescent="0.25"/>
    <row r="20516" ht="15" x14ac:dyDescent="0.25"/>
    <row r="20517" ht="15" x14ac:dyDescent="0.25"/>
    <row r="20518" ht="15" x14ac:dyDescent="0.25"/>
    <row r="20519" ht="15" x14ac:dyDescent="0.25"/>
    <row r="20520" ht="15" x14ac:dyDescent="0.25"/>
    <row r="20521" ht="15" x14ac:dyDescent="0.25"/>
    <row r="20522" ht="15" x14ac:dyDescent="0.25"/>
    <row r="20523" ht="15" x14ac:dyDescent="0.25"/>
    <row r="20524" ht="15" x14ac:dyDescent="0.25"/>
    <row r="20525" ht="15" x14ac:dyDescent="0.25"/>
    <row r="20526" ht="15" x14ac:dyDescent="0.25"/>
    <row r="20527" ht="15" x14ac:dyDescent="0.25"/>
    <row r="20528" ht="15" x14ac:dyDescent="0.25"/>
    <row r="20529" ht="15" x14ac:dyDescent="0.25"/>
    <row r="20530" ht="15" x14ac:dyDescent="0.25"/>
    <row r="20531" ht="15" x14ac:dyDescent="0.25"/>
    <row r="20532" ht="15" x14ac:dyDescent="0.25"/>
    <row r="20533" ht="15" x14ac:dyDescent="0.25"/>
    <row r="20534" ht="15" x14ac:dyDescent="0.25"/>
    <row r="20535" ht="15" x14ac:dyDescent="0.25"/>
    <row r="20536" ht="15" x14ac:dyDescent="0.25"/>
    <row r="20537" ht="15" x14ac:dyDescent="0.25"/>
    <row r="20538" ht="15" x14ac:dyDescent="0.25"/>
    <row r="20539" ht="15" x14ac:dyDescent="0.25"/>
    <row r="20540" ht="15" x14ac:dyDescent="0.25"/>
    <row r="20541" ht="15" x14ac:dyDescent="0.25"/>
    <row r="20542" ht="15" x14ac:dyDescent="0.25"/>
    <row r="20543" ht="15" x14ac:dyDescent="0.25"/>
    <row r="20544" ht="15" x14ac:dyDescent="0.25"/>
    <row r="20545" ht="15" x14ac:dyDescent="0.25"/>
    <row r="20546" ht="15" x14ac:dyDescent="0.25"/>
    <row r="20547" ht="15" x14ac:dyDescent="0.25"/>
    <row r="20548" ht="15" x14ac:dyDescent="0.25"/>
    <row r="20549" ht="15" x14ac:dyDescent="0.25"/>
    <row r="20550" ht="15" x14ac:dyDescent="0.25"/>
    <row r="20551" ht="15" x14ac:dyDescent="0.25"/>
    <row r="20552" ht="15" x14ac:dyDescent="0.25"/>
    <row r="20553" ht="15" x14ac:dyDescent="0.25"/>
    <row r="20554" ht="15" x14ac:dyDescent="0.25"/>
    <row r="20555" ht="15" x14ac:dyDescent="0.25"/>
    <row r="20556" ht="15" x14ac:dyDescent="0.25"/>
    <row r="20557" ht="15" x14ac:dyDescent="0.25"/>
    <row r="20558" ht="15" x14ac:dyDescent="0.25"/>
    <row r="20559" ht="15" x14ac:dyDescent="0.25"/>
    <row r="20560" ht="15" x14ac:dyDescent="0.25"/>
    <row r="20561" ht="15" x14ac:dyDescent="0.25"/>
    <row r="20562" ht="15" x14ac:dyDescent="0.25"/>
    <row r="20563" ht="15" x14ac:dyDescent="0.25"/>
    <row r="20564" ht="15" x14ac:dyDescent="0.25"/>
    <row r="20565" ht="15" x14ac:dyDescent="0.25"/>
    <row r="20566" ht="15" x14ac:dyDescent="0.25"/>
    <row r="20567" ht="15" x14ac:dyDescent="0.25"/>
    <row r="20568" ht="15" x14ac:dyDescent="0.25"/>
    <row r="20569" ht="15" x14ac:dyDescent="0.25"/>
    <row r="20570" ht="15" x14ac:dyDescent="0.25"/>
    <row r="20571" ht="15" x14ac:dyDescent="0.25"/>
    <row r="20572" ht="15" x14ac:dyDescent="0.25"/>
    <row r="20573" ht="15" x14ac:dyDescent="0.25"/>
    <row r="20574" ht="15" x14ac:dyDescent="0.25"/>
    <row r="20575" ht="15" x14ac:dyDescent="0.25"/>
    <row r="20576" ht="15" x14ac:dyDescent="0.25"/>
    <row r="20577" ht="15" x14ac:dyDescent="0.25"/>
    <row r="20578" ht="15" x14ac:dyDescent="0.25"/>
    <row r="20579" ht="15" x14ac:dyDescent="0.25"/>
    <row r="20580" ht="15" x14ac:dyDescent="0.25"/>
    <row r="20581" ht="15" x14ac:dyDescent="0.25"/>
    <row r="20582" ht="15" x14ac:dyDescent="0.25"/>
    <row r="20583" ht="15" x14ac:dyDescent="0.25"/>
    <row r="20584" ht="15" x14ac:dyDescent="0.25"/>
    <row r="20585" ht="15" x14ac:dyDescent="0.25"/>
    <row r="20586" ht="15" x14ac:dyDescent="0.25"/>
    <row r="20587" ht="15" x14ac:dyDescent="0.25"/>
    <row r="20588" ht="15" x14ac:dyDescent="0.25"/>
    <row r="20589" ht="15" x14ac:dyDescent="0.25"/>
    <row r="20590" ht="15" x14ac:dyDescent="0.25"/>
    <row r="20591" ht="15" x14ac:dyDescent="0.25"/>
    <row r="20592" ht="15" x14ac:dyDescent="0.25"/>
    <row r="20593" ht="15" x14ac:dyDescent="0.25"/>
    <row r="20594" ht="15" x14ac:dyDescent="0.25"/>
    <row r="20595" ht="15" x14ac:dyDescent="0.25"/>
    <row r="20596" ht="15" x14ac:dyDescent="0.25"/>
    <row r="20597" ht="15" x14ac:dyDescent="0.25"/>
    <row r="20598" ht="15" x14ac:dyDescent="0.25"/>
    <row r="20599" ht="15" x14ac:dyDescent="0.25"/>
    <row r="20600" ht="15" x14ac:dyDescent="0.25"/>
    <row r="20601" ht="15" x14ac:dyDescent="0.25"/>
    <row r="20602" ht="15" x14ac:dyDescent="0.25"/>
    <row r="20603" ht="15" x14ac:dyDescent="0.25"/>
    <row r="20604" ht="15" x14ac:dyDescent="0.25"/>
    <row r="20605" ht="15" x14ac:dyDescent="0.25"/>
    <row r="20606" ht="15" x14ac:dyDescent="0.25"/>
    <row r="20607" ht="15" x14ac:dyDescent="0.25"/>
    <row r="20608" ht="15" x14ac:dyDescent="0.25"/>
    <row r="20609" ht="15" x14ac:dyDescent="0.25"/>
    <row r="20610" ht="15" x14ac:dyDescent="0.25"/>
    <row r="20611" ht="15" x14ac:dyDescent="0.25"/>
    <row r="20612" ht="15" x14ac:dyDescent="0.25"/>
    <row r="20613" ht="15" x14ac:dyDescent="0.25"/>
    <row r="20614" ht="15" x14ac:dyDescent="0.25"/>
    <row r="20615" ht="15" x14ac:dyDescent="0.25"/>
    <row r="20616" ht="15" x14ac:dyDescent="0.25"/>
    <row r="20617" ht="15" x14ac:dyDescent="0.25"/>
    <row r="20618" ht="15" x14ac:dyDescent="0.25"/>
    <row r="20619" ht="15" x14ac:dyDescent="0.25"/>
    <row r="20620" ht="15" x14ac:dyDescent="0.25"/>
    <row r="20621" ht="15" x14ac:dyDescent="0.25"/>
    <row r="20622" ht="15" x14ac:dyDescent="0.25"/>
    <row r="20623" ht="15" x14ac:dyDescent="0.25"/>
    <row r="20624" ht="15" x14ac:dyDescent="0.25"/>
    <row r="20625" ht="15" x14ac:dyDescent="0.25"/>
    <row r="20626" ht="15" x14ac:dyDescent="0.25"/>
    <row r="20627" ht="15" x14ac:dyDescent="0.25"/>
    <row r="20628" ht="15" x14ac:dyDescent="0.25"/>
    <row r="20629" ht="15" x14ac:dyDescent="0.25"/>
    <row r="20630" ht="15" x14ac:dyDescent="0.25"/>
    <row r="20631" ht="15" x14ac:dyDescent="0.25"/>
    <row r="20632" ht="15" x14ac:dyDescent="0.25"/>
    <row r="20633" ht="15" x14ac:dyDescent="0.25"/>
    <row r="20634" ht="15" x14ac:dyDescent="0.25"/>
    <row r="20635" ht="15" x14ac:dyDescent="0.25"/>
    <row r="20636" ht="15" x14ac:dyDescent="0.25"/>
    <row r="20637" ht="15" x14ac:dyDescent="0.25"/>
    <row r="20638" ht="15" x14ac:dyDescent="0.25"/>
    <row r="20639" ht="15" x14ac:dyDescent="0.25"/>
    <row r="20640" ht="15" x14ac:dyDescent="0.25"/>
    <row r="20641" ht="15" x14ac:dyDescent="0.25"/>
    <row r="20642" ht="15" x14ac:dyDescent="0.25"/>
    <row r="20643" ht="15" x14ac:dyDescent="0.25"/>
    <row r="20644" ht="15" x14ac:dyDescent="0.25"/>
    <row r="20645" ht="15" x14ac:dyDescent="0.25"/>
    <row r="20646" ht="15" x14ac:dyDescent="0.25"/>
    <row r="20647" ht="15" x14ac:dyDescent="0.25"/>
    <row r="20648" ht="15" x14ac:dyDescent="0.25"/>
    <row r="20649" ht="15" x14ac:dyDescent="0.25"/>
    <row r="20650" ht="15" x14ac:dyDescent="0.25"/>
    <row r="20651" ht="15" x14ac:dyDescent="0.25"/>
    <row r="20652" ht="15" x14ac:dyDescent="0.25"/>
    <row r="20653" ht="15" x14ac:dyDescent="0.25"/>
    <row r="20654" ht="15" x14ac:dyDescent="0.25"/>
    <row r="20655" ht="15" x14ac:dyDescent="0.25"/>
    <row r="20656" ht="15" x14ac:dyDescent="0.25"/>
    <row r="20657" ht="15" x14ac:dyDescent="0.25"/>
    <row r="20658" ht="15" x14ac:dyDescent="0.25"/>
    <row r="20659" ht="15" x14ac:dyDescent="0.25"/>
    <row r="20660" ht="15" x14ac:dyDescent="0.25"/>
    <row r="20661" ht="15" x14ac:dyDescent="0.25"/>
    <row r="20662" ht="15" x14ac:dyDescent="0.25"/>
    <row r="20663" ht="15" x14ac:dyDescent="0.25"/>
    <row r="20664" ht="15" x14ac:dyDescent="0.25"/>
    <row r="20665" ht="15" x14ac:dyDescent="0.25"/>
    <row r="20666" ht="15" x14ac:dyDescent="0.25"/>
    <row r="20667" ht="15" x14ac:dyDescent="0.25"/>
    <row r="20668" ht="15" x14ac:dyDescent="0.25"/>
    <row r="20669" ht="15" x14ac:dyDescent="0.25"/>
    <row r="20670" ht="15" x14ac:dyDescent="0.25"/>
    <row r="20671" ht="15" x14ac:dyDescent="0.25"/>
    <row r="20672" ht="15" x14ac:dyDescent="0.25"/>
    <row r="20673" ht="15" x14ac:dyDescent="0.25"/>
    <row r="20674" ht="15" x14ac:dyDescent="0.25"/>
    <row r="20675" ht="15" x14ac:dyDescent="0.25"/>
    <row r="20676" ht="15" x14ac:dyDescent="0.25"/>
    <row r="20677" ht="15" x14ac:dyDescent="0.25"/>
    <row r="20678" ht="15" x14ac:dyDescent="0.25"/>
    <row r="20679" ht="15" x14ac:dyDescent="0.25"/>
    <row r="20680" ht="15" x14ac:dyDescent="0.25"/>
    <row r="20681" ht="15" x14ac:dyDescent="0.25"/>
    <row r="20682" ht="15" x14ac:dyDescent="0.25"/>
    <row r="20683" ht="15" x14ac:dyDescent="0.25"/>
    <row r="20684" ht="15" x14ac:dyDescent="0.25"/>
    <row r="20685" ht="15" x14ac:dyDescent="0.25"/>
    <row r="20686" ht="15" x14ac:dyDescent="0.25"/>
    <row r="20687" ht="15" x14ac:dyDescent="0.25"/>
    <row r="20688" ht="15" x14ac:dyDescent="0.25"/>
    <row r="20689" ht="15" x14ac:dyDescent="0.25"/>
    <row r="20690" ht="15" x14ac:dyDescent="0.25"/>
    <row r="20691" ht="15" x14ac:dyDescent="0.25"/>
    <row r="20692" ht="15" x14ac:dyDescent="0.25"/>
    <row r="20693" ht="15" x14ac:dyDescent="0.25"/>
    <row r="20694" ht="15" x14ac:dyDescent="0.25"/>
    <row r="20695" ht="15" x14ac:dyDescent="0.25"/>
    <row r="20696" ht="15" x14ac:dyDescent="0.25"/>
    <row r="20697" ht="15" x14ac:dyDescent="0.25"/>
    <row r="20698" ht="15" x14ac:dyDescent="0.25"/>
    <row r="20699" ht="15" x14ac:dyDescent="0.25"/>
    <row r="20700" ht="15" x14ac:dyDescent="0.25"/>
    <row r="20701" ht="15" x14ac:dyDescent="0.25"/>
    <row r="20702" ht="15" x14ac:dyDescent="0.25"/>
    <row r="20703" ht="15" x14ac:dyDescent="0.25"/>
    <row r="20704" ht="15" x14ac:dyDescent="0.25"/>
    <row r="20705" ht="15" x14ac:dyDescent="0.25"/>
    <row r="20706" ht="15" x14ac:dyDescent="0.25"/>
    <row r="20707" ht="15" x14ac:dyDescent="0.25"/>
    <row r="20708" ht="15" x14ac:dyDescent="0.25"/>
    <row r="20709" ht="15" x14ac:dyDescent="0.25"/>
    <row r="20710" ht="15" x14ac:dyDescent="0.25"/>
    <row r="20711" ht="15" x14ac:dyDescent="0.25"/>
    <row r="20712" ht="15" x14ac:dyDescent="0.25"/>
    <row r="20713" ht="15" x14ac:dyDescent="0.25"/>
    <row r="20714" ht="15" x14ac:dyDescent="0.25"/>
    <row r="20715" ht="15" x14ac:dyDescent="0.25"/>
    <row r="20716" ht="15" x14ac:dyDescent="0.25"/>
    <row r="20717" ht="15" x14ac:dyDescent="0.25"/>
    <row r="20718" ht="15" x14ac:dyDescent="0.25"/>
    <row r="20719" ht="15" x14ac:dyDescent="0.25"/>
    <row r="20720" ht="15" x14ac:dyDescent="0.25"/>
    <row r="20721" ht="15" x14ac:dyDescent="0.25"/>
    <row r="20722" ht="15" x14ac:dyDescent="0.25"/>
    <row r="20723" ht="15" x14ac:dyDescent="0.25"/>
    <row r="20724" ht="15" x14ac:dyDescent="0.25"/>
    <row r="20725" ht="15" x14ac:dyDescent="0.25"/>
    <row r="20726" ht="15" x14ac:dyDescent="0.25"/>
    <row r="20727" ht="15" x14ac:dyDescent="0.25"/>
    <row r="20728" ht="15" x14ac:dyDescent="0.25"/>
    <row r="20729" ht="15" x14ac:dyDescent="0.25"/>
    <row r="20730" ht="15" x14ac:dyDescent="0.25"/>
    <row r="20731" ht="15" x14ac:dyDescent="0.25"/>
    <row r="20732" ht="15" x14ac:dyDescent="0.25"/>
    <row r="20733" ht="15" x14ac:dyDescent="0.25"/>
    <row r="20734" ht="15" x14ac:dyDescent="0.25"/>
    <row r="20735" ht="15" x14ac:dyDescent="0.25"/>
    <row r="20736" ht="15" x14ac:dyDescent="0.25"/>
    <row r="20737" ht="15" x14ac:dyDescent="0.25"/>
    <row r="20738" ht="15" x14ac:dyDescent="0.25"/>
    <row r="20739" ht="15" x14ac:dyDescent="0.25"/>
    <row r="20740" ht="15" x14ac:dyDescent="0.25"/>
    <row r="20741" ht="15" x14ac:dyDescent="0.25"/>
    <row r="20742" ht="15" x14ac:dyDescent="0.25"/>
    <row r="20743" ht="15" x14ac:dyDescent="0.25"/>
    <row r="20744" ht="15" x14ac:dyDescent="0.25"/>
    <row r="20745" ht="15" x14ac:dyDescent="0.25"/>
    <row r="20746" ht="15" x14ac:dyDescent="0.25"/>
    <row r="20747" ht="15" x14ac:dyDescent="0.25"/>
    <row r="20748" ht="15" x14ac:dyDescent="0.25"/>
    <row r="20749" ht="15" x14ac:dyDescent="0.25"/>
    <row r="20750" ht="15" x14ac:dyDescent="0.25"/>
    <row r="20751" ht="15" x14ac:dyDescent="0.25"/>
    <row r="20752" ht="15" x14ac:dyDescent="0.25"/>
    <row r="20753" ht="15" x14ac:dyDescent="0.25"/>
    <row r="20754" ht="15" x14ac:dyDescent="0.25"/>
    <row r="20755" ht="15" x14ac:dyDescent="0.25"/>
    <row r="20756" ht="15" x14ac:dyDescent="0.25"/>
    <row r="20757" ht="15" x14ac:dyDescent="0.25"/>
    <row r="20758" ht="15" x14ac:dyDescent="0.25"/>
    <row r="20759" ht="15" x14ac:dyDescent="0.25"/>
    <row r="20760" ht="15" x14ac:dyDescent="0.25"/>
    <row r="20761" ht="15" x14ac:dyDescent="0.25"/>
    <row r="20762" ht="15" x14ac:dyDescent="0.25"/>
    <row r="20763" ht="15" x14ac:dyDescent="0.25"/>
    <row r="20764" ht="15" x14ac:dyDescent="0.25"/>
    <row r="20765" ht="15" x14ac:dyDescent="0.25"/>
    <row r="20766" ht="15" x14ac:dyDescent="0.25"/>
    <row r="20767" ht="15" x14ac:dyDescent="0.25"/>
    <row r="20768" ht="15" x14ac:dyDescent="0.25"/>
    <row r="20769" ht="15" x14ac:dyDescent="0.25"/>
    <row r="20770" ht="15" x14ac:dyDescent="0.25"/>
    <row r="20771" ht="15" x14ac:dyDescent="0.25"/>
    <row r="20772" ht="15" x14ac:dyDescent="0.25"/>
    <row r="20773" ht="15" x14ac:dyDescent="0.25"/>
    <row r="20774" ht="15" x14ac:dyDescent="0.25"/>
    <row r="20775" ht="15" x14ac:dyDescent="0.25"/>
    <row r="20776" ht="15" x14ac:dyDescent="0.25"/>
    <row r="20777" ht="15" x14ac:dyDescent="0.25"/>
    <row r="20778" ht="15" x14ac:dyDescent="0.25"/>
    <row r="20779" ht="15" x14ac:dyDescent="0.25"/>
    <row r="20780" ht="15" x14ac:dyDescent="0.25"/>
    <row r="20781" ht="15" x14ac:dyDescent="0.25"/>
    <row r="20782" ht="15" x14ac:dyDescent="0.25"/>
    <row r="20783" ht="15" x14ac:dyDescent="0.25"/>
    <row r="20784" ht="15" x14ac:dyDescent="0.25"/>
    <row r="20785" ht="15" x14ac:dyDescent="0.25"/>
    <row r="20786" ht="15" x14ac:dyDescent="0.25"/>
    <row r="20787" ht="15" x14ac:dyDescent="0.25"/>
    <row r="20788" ht="15" x14ac:dyDescent="0.25"/>
    <row r="20789" ht="15" x14ac:dyDescent="0.25"/>
    <row r="20790" ht="15" x14ac:dyDescent="0.25"/>
    <row r="20791" ht="15" x14ac:dyDescent="0.25"/>
    <row r="20792" ht="15" x14ac:dyDescent="0.25"/>
    <row r="20793" ht="15" x14ac:dyDescent="0.25"/>
    <row r="20794" ht="15" x14ac:dyDescent="0.25"/>
    <row r="20795" ht="15" x14ac:dyDescent="0.25"/>
    <row r="20796" ht="15" x14ac:dyDescent="0.25"/>
    <row r="20797" ht="15" x14ac:dyDescent="0.25"/>
    <row r="20798" ht="15" x14ac:dyDescent="0.25"/>
    <row r="20799" ht="15" x14ac:dyDescent="0.25"/>
    <row r="20800" ht="15" x14ac:dyDescent="0.25"/>
    <row r="20801" ht="15" x14ac:dyDescent="0.25"/>
    <row r="20802" ht="15" x14ac:dyDescent="0.25"/>
    <row r="20803" ht="15" x14ac:dyDescent="0.25"/>
    <row r="20804" ht="15" x14ac:dyDescent="0.25"/>
    <row r="20805" ht="15" x14ac:dyDescent="0.25"/>
    <row r="20806" ht="15" x14ac:dyDescent="0.25"/>
    <row r="20807" ht="15" x14ac:dyDescent="0.25"/>
    <row r="20808" ht="15" x14ac:dyDescent="0.25"/>
    <row r="20809" ht="15" x14ac:dyDescent="0.25"/>
    <row r="20810" ht="15" x14ac:dyDescent="0.25"/>
    <row r="20811" ht="15" x14ac:dyDescent="0.25"/>
    <row r="20812" ht="15" x14ac:dyDescent="0.25"/>
    <row r="20813" ht="15" x14ac:dyDescent="0.25"/>
    <row r="20814" ht="15" x14ac:dyDescent="0.25"/>
    <row r="20815" ht="15" x14ac:dyDescent="0.25"/>
    <row r="20816" ht="15" x14ac:dyDescent="0.25"/>
    <row r="20817" ht="15" x14ac:dyDescent="0.25"/>
    <row r="20818" ht="15" x14ac:dyDescent="0.25"/>
    <row r="20819" ht="15" x14ac:dyDescent="0.25"/>
    <row r="20820" ht="15" x14ac:dyDescent="0.25"/>
    <row r="20821" ht="15" x14ac:dyDescent="0.25"/>
    <row r="20822" ht="15" x14ac:dyDescent="0.25"/>
    <row r="20823" ht="15" x14ac:dyDescent="0.25"/>
    <row r="20824" ht="15" x14ac:dyDescent="0.25"/>
    <row r="20825" ht="15" x14ac:dyDescent="0.25"/>
    <row r="20826" ht="15" x14ac:dyDescent="0.25"/>
    <row r="20827" ht="15" x14ac:dyDescent="0.25"/>
    <row r="20828" ht="15" x14ac:dyDescent="0.25"/>
    <row r="20829" ht="15" x14ac:dyDescent="0.25"/>
    <row r="20830" ht="15" x14ac:dyDescent="0.25"/>
    <row r="20831" ht="15" x14ac:dyDescent="0.25"/>
    <row r="20832" ht="15" x14ac:dyDescent="0.25"/>
    <row r="20833" ht="15" x14ac:dyDescent="0.25"/>
    <row r="20834" ht="15" x14ac:dyDescent="0.25"/>
    <row r="20835" ht="15" x14ac:dyDescent="0.25"/>
    <row r="20836" ht="15" x14ac:dyDescent="0.25"/>
    <row r="20837" ht="15" x14ac:dyDescent="0.25"/>
    <row r="20838" ht="15" x14ac:dyDescent="0.25"/>
    <row r="20839" ht="15" x14ac:dyDescent="0.25"/>
    <row r="20840" ht="15" x14ac:dyDescent="0.25"/>
    <row r="20841" ht="15" x14ac:dyDescent="0.25"/>
    <row r="20842" ht="15" x14ac:dyDescent="0.25"/>
    <row r="20843" ht="15" x14ac:dyDescent="0.25"/>
    <row r="20844" ht="15" x14ac:dyDescent="0.25"/>
    <row r="20845" ht="15" x14ac:dyDescent="0.25"/>
    <row r="20846" ht="15" x14ac:dyDescent="0.25"/>
    <row r="20847" ht="15" x14ac:dyDescent="0.25"/>
    <row r="20848" ht="15" x14ac:dyDescent="0.25"/>
    <row r="20849" ht="15" x14ac:dyDescent="0.25"/>
    <row r="20850" ht="15" x14ac:dyDescent="0.25"/>
    <row r="20851" ht="15" x14ac:dyDescent="0.25"/>
    <row r="20852" ht="15" x14ac:dyDescent="0.25"/>
    <row r="20853" ht="15" x14ac:dyDescent="0.25"/>
    <row r="20854" ht="15" x14ac:dyDescent="0.25"/>
    <row r="20855" ht="15" x14ac:dyDescent="0.25"/>
    <row r="20856" ht="15" x14ac:dyDescent="0.25"/>
    <row r="20857" ht="15" x14ac:dyDescent="0.25"/>
    <row r="20858" ht="15" x14ac:dyDescent="0.25"/>
    <row r="20859" ht="15" x14ac:dyDescent="0.25"/>
    <row r="20860" ht="15" x14ac:dyDescent="0.25"/>
    <row r="20861" ht="15" x14ac:dyDescent="0.25"/>
    <row r="20862" ht="15" x14ac:dyDescent="0.25"/>
    <row r="20863" ht="15" x14ac:dyDescent="0.25"/>
    <row r="20864" ht="15" x14ac:dyDescent="0.25"/>
    <row r="20865" ht="15" x14ac:dyDescent="0.25"/>
    <row r="20866" ht="15" x14ac:dyDescent="0.25"/>
    <row r="20867" ht="15" x14ac:dyDescent="0.25"/>
    <row r="20868" ht="15" x14ac:dyDescent="0.25"/>
    <row r="20869" ht="15" x14ac:dyDescent="0.25"/>
    <row r="20870" ht="15" x14ac:dyDescent="0.25"/>
    <row r="20871" ht="15" x14ac:dyDescent="0.25"/>
    <row r="20872" ht="15" x14ac:dyDescent="0.25"/>
    <row r="20873" ht="15" x14ac:dyDescent="0.25"/>
    <row r="20874" ht="15" x14ac:dyDescent="0.25"/>
    <row r="20875" ht="15" x14ac:dyDescent="0.25"/>
    <row r="20876" ht="15" x14ac:dyDescent="0.25"/>
    <row r="20877" ht="15" x14ac:dyDescent="0.25"/>
    <row r="20878" ht="15" x14ac:dyDescent="0.25"/>
    <row r="20879" ht="15" x14ac:dyDescent="0.25"/>
    <row r="20880" ht="15" x14ac:dyDescent="0.25"/>
    <row r="20881" ht="15" x14ac:dyDescent="0.25"/>
    <row r="20882" ht="15" x14ac:dyDescent="0.25"/>
    <row r="20883" ht="15" x14ac:dyDescent="0.25"/>
    <row r="20884" ht="15" x14ac:dyDescent="0.25"/>
    <row r="20885" ht="15" x14ac:dyDescent="0.25"/>
    <row r="20886" ht="15" x14ac:dyDescent="0.25"/>
    <row r="20887" ht="15" x14ac:dyDescent="0.25"/>
    <row r="20888" ht="15" x14ac:dyDescent="0.25"/>
    <row r="20889" ht="15" x14ac:dyDescent="0.25"/>
    <row r="20890" ht="15" x14ac:dyDescent="0.25"/>
    <row r="20891" ht="15" x14ac:dyDescent="0.25"/>
    <row r="20892" ht="15" x14ac:dyDescent="0.25"/>
    <row r="20893" ht="15" x14ac:dyDescent="0.25"/>
    <row r="20894" ht="15" x14ac:dyDescent="0.25"/>
    <row r="20895" ht="15" x14ac:dyDescent="0.25"/>
    <row r="20896" ht="15" x14ac:dyDescent="0.25"/>
    <row r="20897" ht="15" x14ac:dyDescent="0.25"/>
    <row r="20898" ht="15" x14ac:dyDescent="0.25"/>
    <row r="20899" ht="15" x14ac:dyDescent="0.25"/>
    <row r="20900" ht="15" x14ac:dyDescent="0.25"/>
    <row r="20901" ht="15" x14ac:dyDescent="0.25"/>
    <row r="20902" ht="15" x14ac:dyDescent="0.25"/>
    <row r="20903" ht="15" x14ac:dyDescent="0.25"/>
    <row r="20904" ht="15" x14ac:dyDescent="0.25"/>
    <row r="20905" ht="15" x14ac:dyDescent="0.25"/>
    <row r="20906" ht="15" x14ac:dyDescent="0.25"/>
    <row r="20907" ht="15" x14ac:dyDescent="0.25"/>
    <row r="20908" ht="15" x14ac:dyDescent="0.25"/>
    <row r="20909" ht="15" x14ac:dyDescent="0.25"/>
    <row r="20910" ht="15" x14ac:dyDescent="0.25"/>
    <row r="20911" ht="15" x14ac:dyDescent="0.25"/>
    <row r="20912" ht="15" x14ac:dyDescent="0.25"/>
    <row r="20913" ht="15" x14ac:dyDescent="0.25"/>
    <row r="20914" ht="15" x14ac:dyDescent="0.25"/>
    <row r="20915" ht="15" x14ac:dyDescent="0.25"/>
    <row r="20916" ht="15" x14ac:dyDescent="0.25"/>
    <row r="20917" ht="15" x14ac:dyDescent="0.25"/>
    <row r="20918" ht="15" x14ac:dyDescent="0.25"/>
    <row r="20919" ht="15" x14ac:dyDescent="0.25"/>
    <row r="20920" ht="15" x14ac:dyDescent="0.25"/>
    <row r="20921" ht="15" x14ac:dyDescent="0.25"/>
    <row r="20922" ht="15" x14ac:dyDescent="0.25"/>
    <row r="20923" ht="15" x14ac:dyDescent="0.25"/>
    <row r="20924" ht="15" x14ac:dyDescent="0.25"/>
    <row r="20925" ht="15" x14ac:dyDescent="0.25"/>
    <row r="20926" ht="15" x14ac:dyDescent="0.25"/>
    <row r="20927" ht="15" x14ac:dyDescent="0.25"/>
    <row r="20928" ht="15" x14ac:dyDescent="0.25"/>
    <row r="20929" ht="15" x14ac:dyDescent="0.25"/>
    <row r="20930" ht="15" x14ac:dyDescent="0.25"/>
    <row r="20931" ht="15" x14ac:dyDescent="0.25"/>
    <row r="20932" ht="15" x14ac:dyDescent="0.25"/>
    <row r="20933" ht="15" x14ac:dyDescent="0.25"/>
    <row r="20934" ht="15" x14ac:dyDescent="0.25"/>
    <row r="20935" ht="15" x14ac:dyDescent="0.25"/>
    <row r="20936" ht="15" x14ac:dyDescent="0.25"/>
    <row r="20937" ht="15" x14ac:dyDescent="0.25"/>
    <row r="20938" ht="15" x14ac:dyDescent="0.25"/>
    <row r="20939" ht="15" x14ac:dyDescent="0.25"/>
    <row r="20940" ht="15" x14ac:dyDescent="0.25"/>
    <row r="20941" ht="15" x14ac:dyDescent="0.25"/>
    <row r="20942" ht="15" x14ac:dyDescent="0.25"/>
    <row r="20943" ht="15" x14ac:dyDescent="0.25"/>
    <row r="20944" ht="15" x14ac:dyDescent="0.25"/>
    <row r="20945" ht="15" x14ac:dyDescent="0.25"/>
    <row r="20946" ht="15" x14ac:dyDescent="0.25"/>
    <row r="20947" ht="15" x14ac:dyDescent="0.25"/>
    <row r="20948" ht="15" x14ac:dyDescent="0.25"/>
    <row r="20949" ht="15" x14ac:dyDescent="0.25"/>
    <row r="20950" ht="15" x14ac:dyDescent="0.25"/>
    <row r="20951" ht="15" x14ac:dyDescent="0.25"/>
    <row r="20952" ht="15" x14ac:dyDescent="0.25"/>
    <row r="20953" ht="15" x14ac:dyDescent="0.25"/>
    <row r="20954" ht="15" x14ac:dyDescent="0.25"/>
    <row r="20955" ht="15" x14ac:dyDescent="0.25"/>
    <row r="20956" ht="15" x14ac:dyDescent="0.25"/>
    <row r="20957" ht="15" x14ac:dyDescent="0.25"/>
    <row r="20958" ht="15" x14ac:dyDescent="0.25"/>
    <row r="20959" ht="15" x14ac:dyDescent="0.25"/>
    <row r="20960" ht="15" x14ac:dyDescent="0.25"/>
    <row r="20961" ht="15" x14ac:dyDescent="0.25"/>
    <row r="20962" ht="15" x14ac:dyDescent="0.25"/>
    <row r="20963" ht="15" x14ac:dyDescent="0.25"/>
    <row r="20964" ht="15" x14ac:dyDescent="0.25"/>
    <row r="20965" ht="15" x14ac:dyDescent="0.25"/>
    <row r="20966" ht="15" x14ac:dyDescent="0.25"/>
    <row r="20967" ht="15" x14ac:dyDescent="0.25"/>
    <row r="20968" ht="15" x14ac:dyDescent="0.25"/>
    <row r="20969" ht="15" x14ac:dyDescent="0.25"/>
    <row r="20970" ht="15" x14ac:dyDescent="0.25"/>
    <row r="20971" ht="15" x14ac:dyDescent="0.25"/>
    <row r="20972" ht="15" x14ac:dyDescent="0.25"/>
    <row r="20973" ht="15" x14ac:dyDescent="0.25"/>
    <row r="20974" ht="15" x14ac:dyDescent="0.25"/>
    <row r="20975" ht="15" x14ac:dyDescent="0.25"/>
    <row r="20976" ht="15" x14ac:dyDescent="0.25"/>
    <row r="20977" ht="15" x14ac:dyDescent="0.25"/>
    <row r="20978" ht="15" x14ac:dyDescent="0.25"/>
    <row r="20979" ht="15" x14ac:dyDescent="0.25"/>
    <row r="20980" ht="15" x14ac:dyDescent="0.25"/>
    <row r="20981" ht="15" x14ac:dyDescent="0.25"/>
    <row r="20982" ht="15" x14ac:dyDescent="0.25"/>
    <row r="20983" ht="15" x14ac:dyDescent="0.25"/>
    <row r="20984" ht="15" x14ac:dyDescent="0.25"/>
    <row r="20985" ht="15" x14ac:dyDescent="0.25"/>
    <row r="20986" ht="15" x14ac:dyDescent="0.25"/>
    <row r="20987" ht="15" x14ac:dyDescent="0.25"/>
    <row r="20988" ht="15" x14ac:dyDescent="0.25"/>
    <row r="20989" ht="15" x14ac:dyDescent="0.25"/>
    <row r="20990" ht="15" x14ac:dyDescent="0.25"/>
    <row r="20991" ht="15" x14ac:dyDescent="0.25"/>
    <row r="20992" ht="15" x14ac:dyDescent="0.25"/>
    <row r="20993" ht="15" x14ac:dyDescent="0.25"/>
    <row r="20994" ht="15" x14ac:dyDescent="0.25"/>
    <row r="20995" ht="15" x14ac:dyDescent="0.25"/>
    <row r="20996" ht="15" x14ac:dyDescent="0.25"/>
    <row r="20997" ht="15" x14ac:dyDescent="0.25"/>
    <row r="20998" ht="15" x14ac:dyDescent="0.25"/>
    <row r="20999" ht="15" x14ac:dyDescent="0.25"/>
    <row r="21000" ht="15" x14ac:dyDescent="0.25"/>
    <row r="21001" ht="15" x14ac:dyDescent="0.25"/>
    <row r="21002" ht="15" x14ac:dyDescent="0.25"/>
    <row r="21003" ht="15" x14ac:dyDescent="0.25"/>
    <row r="21004" ht="15" x14ac:dyDescent="0.25"/>
    <row r="21005" ht="15" x14ac:dyDescent="0.25"/>
    <row r="21006" ht="15" x14ac:dyDescent="0.25"/>
    <row r="21007" ht="15" x14ac:dyDescent="0.25"/>
    <row r="21008" ht="15" x14ac:dyDescent="0.25"/>
    <row r="21009" ht="15" x14ac:dyDescent="0.25"/>
    <row r="21010" ht="15" x14ac:dyDescent="0.25"/>
    <row r="21011" ht="15" x14ac:dyDescent="0.25"/>
    <row r="21012" ht="15" x14ac:dyDescent="0.25"/>
    <row r="21013" ht="15" x14ac:dyDescent="0.25"/>
    <row r="21014" ht="15" x14ac:dyDescent="0.25"/>
    <row r="21015" ht="15" x14ac:dyDescent="0.25"/>
    <row r="21016" ht="15" x14ac:dyDescent="0.25"/>
    <row r="21017" ht="15" x14ac:dyDescent="0.25"/>
    <row r="21018" ht="15" x14ac:dyDescent="0.25"/>
    <row r="21019" ht="15" x14ac:dyDescent="0.25"/>
    <row r="21020" ht="15" x14ac:dyDescent="0.25"/>
    <row r="21021" ht="15" x14ac:dyDescent="0.25"/>
    <row r="21022" ht="15" x14ac:dyDescent="0.25"/>
    <row r="21023" ht="15" x14ac:dyDescent="0.25"/>
    <row r="21024" ht="15" x14ac:dyDescent="0.25"/>
    <row r="21025" ht="15" x14ac:dyDescent="0.25"/>
    <row r="21026" ht="15" x14ac:dyDescent="0.25"/>
    <row r="21027" ht="15" x14ac:dyDescent="0.25"/>
    <row r="21028" ht="15" x14ac:dyDescent="0.25"/>
    <row r="21029" ht="15" x14ac:dyDescent="0.25"/>
    <row r="21030" ht="15" x14ac:dyDescent="0.25"/>
    <row r="21031" ht="15" x14ac:dyDescent="0.25"/>
    <row r="21032" ht="15" x14ac:dyDescent="0.25"/>
    <row r="21033" ht="15" x14ac:dyDescent="0.25"/>
    <row r="21034" ht="15" x14ac:dyDescent="0.25"/>
    <row r="21035" ht="15" x14ac:dyDescent="0.25"/>
    <row r="21036" ht="15" x14ac:dyDescent="0.25"/>
    <row r="21037" ht="15" x14ac:dyDescent="0.25"/>
    <row r="21038" ht="15" x14ac:dyDescent="0.25"/>
    <row r="21039" ht="15" x14ac:dyDescent="0.25"/>
    <row r="21040" ht="15" x14ac:dyDescent="0.25"/>
    <row r="21041" ht="15" x14ac:dyDescent="0.25"/>
    <row r="21042" ht="15" x14ac:dyDescent="0.25"/>
    <row r="21043" ht="15" x14ac:dyDescent="0.25"/>
    <row r="21044" ht="15" x14ac:dyDescent="0.25"/>
    <row r="21045" ht="15" x14ac:dyDescent="0.25"/>
    <row r="21046" ht="15" x14ac:dyDescent="0.25"/>
    <row r="21047" ht="15" x14ac:dyDescent="0.25"/>
    <row r="21048" ht="15" x14ac:dyDescent="0.25"/>
    <row r="21049" ht="15" x14ac:dyDescent="0.25"/>
    <row r="21050" ht="15" x14ac:dyDescent="0.25"/>
    <row r="21051" ht="15" x14ac:dyDescent="0.25"/>
    <row r="21052" ht="15" x14ac:dyDescent="0.25"/>
    <row r="21053" ht="15" x14ac:dyDescent="0.25"/>
    <row r="21054" ht="15" x14ac:dyDescent="0.25"/>
    <row r="21055" ht="15" x14ac:dyDescent="0.25"/>
    <row r="21056" ht="15" x14ac:dyDescent="0.25"/>
    <row r="21057" ht="15" x14ac:dyDescent="0.25"/>
    <row r="21058" ht="15" x14ac:dyDescent="0.25"/>
    <row r="21059" ht="15" x14ac:dyDescent="0.25"/>
    <row r="21060" ht="15" x14ac:dyDescent="0.25"/>
    <row r="21061" ht="15" x14ac:dyDescent="0.25"/>
    <row r="21062" ht="15" x14ac:dyDescent="0.25"/>
    <row r="21063" ht="15" x14ac:dyDescent="0.25"/>
    <row r="21064" ht="15" x14ac:dyDescent="0.25"/>
    <row r="21065" ht="15" x14ac:dyDescent="0.25"/>
    <row r="21066" ht="15" x14ac:dyDescent="0.25"/>
    <row r="21067" ht="15" x14ac:dyDescent="0.25"/>
    <row r="21068" ht="15" x14ac:dyDescent="0.25"/>
    <row r="21069" ht="15" x14ac:dyDescent="0.25"/>
    <row r="21070" ht="15" x14ac:dyDescent="0.25"/>
    <row r="21071" ht="15" x14ac:dyDescent="0.25"/>
    <row r="21072" ht="15" x14ac:dyDescent="0.25"/>
    <row r="21073" ht="15" x14ac:dyDescent="0.25"/>
    <row r="21074" ht="15" x14ac:dyDescent="0.25"/>
    <row r="21075" ht="15" x14ac:dyDescent="0.25"/>
    <row r="21076" ht="15" x14ac:dyDescent="0.25"/>
    <row r="21077" ht="15" x14ac:dyDescent="0.25"/>
    <row r="21078" ht="15" x14ac:dyDescent="0.25"/>
    <row r="21079" ht="15" x14ac:dyDescent="0.25"/>
    <row r="21080" ht="15" x14ac:dyDescent="0.25"/>
    <row r="21081" ht="15" x14ac:dyDescent="0.25"/>
    <row r="21082" ht="15" x14ac:dyDescent="0.25"/>
    <row r="21083" ht="15" x14ac:dyDescent="0.25"/>
    <row r="21084" ht="15" x14ac:dyDescent="0.25"/>
    <row r="21085" ht="15" x14ac:dyDescent="0.25"/>
    <row r="21086" ht="15" x14ac:dyDescent="0.25"/>
    <row r="21087" ht="15" x14ac:dyDescent="0.25"/>
    <row r="21088" ht="15" x14ac:dyDescent="0.25"/>
    <row r="21089" ht="15" x14ac:dyDescent="0.25"/>
    <row r="21090" ht="15" x14ac:dyDescent="0.25"/>
    <row r="21091" ht="15" x14ac:dyDescent="0.25"/>
    <row r="21092" ht="15" x14ac:dyDescent="0.25"/>
    <row r="21093" ht="15" x14ac:dyDescent="0.25"/>
    <row r="21094" ht="15" x14ac:dyDescent="0.25"/>
    <row r="21095" ht="15" x14ac:dyDescent="0.25"/>
    <row r="21096" ht="15" x14ac:dyDescent="0.25"/>
    <row r="21097" ht="15" x14ac:dyDescent="0.25"/>
    <row r="21098" ht="15" x14ac:dyDescent="0.25"/>
    <row r="21099" ht="15" x14ac:dyDescent="0.25"/>
    <row r="21100" ht="15" x14ac:dyDescent="0.25"/>
    <row r="21101" ht="15" x14ac:dyDescent="0.25"/>
    <row r="21102" ht="15" x14ac:dyDescent="0.25"/>
    <row r="21103" ht="15" x14ac:dyDescent="0.25"/>
    <row r="21104" ht="15" x14ac:dyDescent="0.25"/>
    <row r="21105" ht="15" x14ac:dyDescent="0.25"/>
    <row r="21106" ht="15" x14ac:dyDescent="0.25"/>
    <row r="21107" ht="15" x14ac:dyDescent="0.25"/>
    <row r="21108" ht="15" x14ac:dyDescent="0.25"/>
    <row r="21109" ht="15" x14ac:dyDescent="0.25"/>
    <row r="21110" ht="15" x14ac:dyDescent="0.25"/>
    <row r="21111" ht="15" x14ac:dyDescent="0.25"/>
    <row r="21112" ht="15" x14ac:dyDescent="0.25"/>
    <row r="21113" ht="15" x14ac:dyDescent="0.25"/>
    <row r="21114" ht="15" x14ac:dyDescent="0.25"/>
    <row r="21115" ht="15" x14ac:dyDescent="0.25"/>
    <row r="21116" ht="15" x14ac:dyDescent="0.25"/>
    <row r="21117" ht="15" x14ac:dyDescent="0.25"/>
    <row r="21118" ht="15" x14ac:dyDescent="0.25"/>
    <row r="21119" ht="15" x14ac:dyDescent="0.25"/>
    <row r="21120" ht="15" x14ac:dyDescent="0.25"/>
    <row r="21121" ht="15" x14ac:dyDescent="0.25"/>
    <row r="21122" ht="15" x14ac:dyDescent="0.25"/>
    <row r="21123" ht="15" x14ac:dyDescent="0.25"/>
    <row r="21124" ht="15" x14ac:dyDescent="0.25"/>
    <row r="21125" ht="15" x14ac:dyDescent="0.25"/>
    <row r="21126" ht="15" x14ac:dyDescent="0.25"/>
    <row r="21127" ht="15" x14ac:dyDescent="0.25"/>
    <row r="21128" ht="15" x14ac:dyDescent="0.25"/>
    <row r="21129" ht="15" x14ac:dyDescent="0.25"/>
    <row r="21130" ht="15" x14ac:dyDescent="0.25"/>
    <row r="21131" ht="15" x14ac:dyDescent="0.25"/>
    <row r="21132" ht="15" x14ac:dyDescent="0.25"/>
    <row r="21133" ht="15" x14ac:dyDescent="0.25"/>
    <row r="21134" ht="15" x14ac:dyDescent="0.25"/>
    <row r="21135" ht="15" x14ac:dyDescent="0.25"/>
    <row r="21136" ht="15" x14ac:dyDescent="0.25"/>
    <row r="21137" ht="15" x14ac:dyDescent="0.25"/>
    <row r="21138" ht="15" x14ac:dyDescent="0.25"/>
    <row r="21139" ht="15" x14ac:dyDescent="0.25"/>
    <row r="21140" ht="15" x14ac:dyDescent="0.25"/>
    <row r="21141" ht="15" x14ac:dyDescent="0.25"/>
    <row r="21142" ht="15" x14ac:dyDescent="0.25"/>
    <row r="21143" ht="15" x14ac:dyDescent="0.25"/>
    <row r="21144" ht="15" x14ac:dyDescent="0.25"/>
    <row r="21145" ht="15" x14ac:dyDescent="0.25"/>
    <row r="21146" ht="15" x14ac:dyDescent="0.25"/>
    <row r="21147" ht="15" x14ac:dyDescent="0.25"/>
    <row r="21148" ht="15" x14ac:dyDescent="0.25"/>
    <row r="21149" ht="15" x14ac:dyDescent="0.25"/>
    <row r="21150" ht="15" x14ac:dyDescent="0.25"/>
    <row r="21151" ht="15" x14ac:dyDescent="0.25"/>
    <row r="21152" ht="15" x14ac:dyDescent="0.25"/>
    <row r="21153" ht="15" x14ac:dyDescent="0.25"/>
    <row r="21154" ht="15" x14ac:dyDescent="0.25"/>
    <row r="21155" ht="15" x14ac:dyDescent="0.25"/>
    <row r="21156" ht="15" x14ac:dyDescent="0.25"/>
    <row r="21157" ht="15" x14ac:dyDescent="0.25"/>
    <row r="21158" ht="15" x14ac:dyDescent="0.25"/>
    <row r="21159" ht="15" x14ac:dyDescent="0.25"/>
    <row r="21160" ht="15" x14ac:dyDescent="0.25"/>
    <row r="21161" ht="15" x14ac:dyDescent="0.25"/>
    <row r="21162" ht="15" x14ac:dyDescent="0.25"/>
    <row r="21163" ht="15" x14ac:dyDescent="0.25"/>
    <row r="21164" ht="15" x14ac:dyDescent="0.25"/>
    <row r="21165" ht="15" x14ac:dyDescent="0.25"/>
    <row r="21166" ht="15" x14ac:dyDescent="0.25"/>
    <row r="21167" ht="15" x14ac:dyDescent="0.25"/>
    <row r="21168" ht="15" x14ac:dyDescent="0.25"/>
    <row r="21169" ht="15" x14ac:dyDescent="0.25"/>
    <row r="21170" ht="15" x14ac:dyDescent="0.25"/>
    <row r="21171" ht="15" x14ac:dyDescent="0.25"/>
    <row r="21172" ht="15" x14ac:dyDescent="0.25"/>
    <row r="21173" ht="15" x14ac:dyDescent="0.25"/>
    <row r="21174" ht="15" x14ac:dyDescent="0.25"/>
    <row r="21175" ht="15" x14ac:dyDescent="0.25"/>
    <row r="21176" ht="15" x14ac:dyDescent="0.25"/>
    <row r="21177" ht="15" x14ac:dyDescent="0.25"/>
    <row r="21178" ht="15" x14ac:dyDescent="0.25"/>
    <row r="21179" ht="15" x14ac:dyDescent="0.25"/>
    <row r="21180" ht="15" x14ac:dyDescent="0.25"/>
    <row r="21181" ht="15" x14ac:dyDescent="0.25"/>
    <row r="21182" ht="15" x14ac:dyDescent="0.25"/>
    <row r="21183" ht="15" x14ac:dyDescent="0.25"/>
    <row r="21184" ht="15" x14ac:dyDescent="0.25"/>
    <row r="21185" ht="15" x14ac:dyDescent="0.25"/>
    <row r="21186" ht="15" x14ac:dyDescent="0.25"/>
    <row r="21187" ht="15" x14ac:dyDescent="0.25"/>
    <row r="21188" ht="15" x14ac:dyDescent="0.25"/>
    <row r="21189" ht="15" x14ac:dyDescent="0.25"/>
    <row r="21190" ht="15" x14ac:dyDescent="0.25"/>
    <row r="21191" ht="15" x14ac:dyDescent="0.25"/>
    <row r="21192" ht="15" x14ac:dyDescent="0.25"/>
    <row r="21193" ht="15" x14ac:dyDescent="0.25"/>
    <row r="21194" ht="15" x14ac:dyDescent="0.25"/>
    <row r="21195" ht="15" x14ac:dyDescent="0.25"/>
    <row r="21196" ht="15" x14ac:dyDescent="0.25"/>
    <row r="21197" ht="15" x14ac:dyDescent="0.25"/>
    <row r="21198" ht="15" x14ac:dyDescent="0.25"/>
    <row r="21199" ht="15" x14ac:dyDescent="0.25"/>
    <row r="21200" ht="15" x14ac:dyDescent="0.25"/>
    <row r="21201" ht="15" x14ac:dyDescent="0.25"/>
    <row r="21202" ht="15" x14ac:dyDescent="0.25"/>
    <row r="21203" ht="15" x14ac:dyDescent="0.25"/>
    <row r="21204" ht="15" x14ac:dyDescent="0.25"/>
    <row r="21205" ht="15" x14ac:dyDescent="0.25"/>
    <row r="21206" ht="15" x14ac:dyDescent="0.25"/>
    <row r="21207" ht="15" x14ac:dyDescent="0.25"/>
    <row r="21208" ht="15" x14ac:dyDescent="0.25"/>
    <row r="21209" ht="15" x14ac:dyDescent="0.25"/>
    <row r="21210" ht="15" x14ac:dyDescent="0.25"/>
    <row r="21211" ht="15" x14ac:dyDescent="0.25"/>
    <row r="21212" ht="15" x14ac:dyDescent="0.25"/>
    <row r="21213" ht="15" x14ac:dyDescent="0.25"/>
    <row r="21214" ht="15" x14ac:dyDescent="0.25"/>
    <row r="21215" ht="15" x14ac:dyDescent="0.25"/>
    <row r="21216" ht="15" x14ac:dyDescent="0.25"/>
    <row r="21217" ht="15" x14ac:dyDescent="0.25"/>
    <row r="21218" ht="15" x14ac:dyDescent="0.25"/>
    <row r="21219" ht="15" x14ac:dyDescent="0.25"/>
    <row r="21220" ht="15" x14ac:dyDescent="0.25"/>
    <row r="21221" ht="15" x14ac:dyDescent="0.25"/>
    <row r="21222" ht="15" x14ac:dyDescent="0.25"/>
    <row r="21223" ht="15" x14ac:dyDescent="0.25"/>
    <row r="21224" ht="15" x14ac:dyDescent="0.25"/>
    <row r="21225" ht="15" x14ac:dyDescent="0.25"/>
    <row r="21226" ht="15" x14ac:dyDescent="0.25"/>
    <row r="21227" ht="15" x14ac:dyDescent="0.25"/>
    <row r="21228" ht="15" x14ac:dyDescent="0.25"/>
    <row r="21229" ht="15" x14ac:dyDescent="0.25"/>
    <row r="21230" ht="15" x14ac:dyDescent="0.25"/>
    <row r="21231" ht="15" x14ac:dyDescent="0.25"/>
    <row r="21232" ht="15" x14ac:dyDescent="0.25"/>
    <row r="21233" ht="15" x14ac:dyDescent="0.25"/>
    <row r="21234" ht="15" x14ac:dyDescent="0.25"/>
    <row r="21235" ht="15" x14ac:dyDescent="0.25"/>
    <row r="21236" ht="15" x14ac:dyDescent="0.25"/>
    <row r="21237" ht="15" x14ac:dyDescent="0.25"/>
    <row r="21238" ht="15" x14ac:dyDescent="0.25"/>
    <row r="21239" ht="15" x14ac:dyDescent="0.25"/>
    <row r="21240" ht="15" x14ac:dyDescent="0.25"/>
    <row r="21241" ht="15" x14ac:dyDescent="0.25"/>
    <row r="21242" ht="15" x14ac:dyDescent="0.25"/>
    <row r="21243" ht="15" x14ac:dyDescent="0.25"/>
    <row r="21244" ht="15" x14ac:dyDescent="0.25"/>
    <row r="21245" ht="15" x14ac:dyDescent="0.25"/>
    <row r="21246" ht="15" x14ac:dyDescent="0.25"/>
    <row r="21247" ht="15" x14ac:dyDescent="0.25"/>
    <row r="21248" ht="15" x14ac:dyDescent="0.25"/>
    <row r="21249" ht="15" x14ac:dyDescent="0.25"/>
    <row r="21250" ht="15" x14ac:dyDescent="0.25"/>
    <row r="21251" ht="15" x14ac:dyDescent="0.25"/>
    <row r="21252" ht="15" x14ac:dyDescent="0.25"/>
    <row r="21253" ht="15" x14ac:dyDescent="0.25"/>
    <row r="21254" ht="15" x14ac:dyDescent="0.25"/>
    <row r="21255" ht="15" x14ac:dyDescent="0.25"/>
    <row r="21256" ht="15" x14ac:dyDescent="0.25"/>
    <row r="21257" ht="15" x14ac:dyDescent="0.25"/>
    <row r="21258" ht="15" x14ac:dyDescent="0.25"/>
    <row r="21259" ht="15" x14ac:dyDescent="0.25"/>
    <row r="21260" ht="15" x14ac:dyDescent="0.25"/>
    <row r="21261" ht="15" x14ac:dyDescent="0.25"/>
    <row r="21262" ht="15" x14ac:dyDescent="0.25"/>
    <row r="21263" ht="15" x14ac:dyDescent="0.25"/>
    <row r="21264" ht="15" x14ac:dyDescent="0.25"/>
    <row r="21265" ht="15" x14ac:dyDescent="0.25"/>
    <row r="21266" ht="15" x14ac:dyDescent="0.25"/>
    <row r="21267" ht="15" x14ac:dyDescent="0.25"/>
    <row r="21268" ht="15" x14ac:dyDescent="0.25"/>
    <row r="21269" ht="15" x14ac:dyDescent="0.25"/>
    <row r="21270" ht="15" x14ac:dyDescent="0.25"/>
    <row r="21271" ht="15" x14ac:dyDescent="0.25"/>
    <row r="21272" ht="15" x14ac:dyDescent="0.25"/>
    <row r="21273" ht="15" x14ac:dyDescent="0.25"/>
    <row r="21274" ht="15" x14ac:dyDescent="0.25"/>
    <row r="21275" ht="15" x14ac:dyDescent="0.25"/>
    <row r="21276" ht="15" x14ac:dyDescent="0.25"/>
    <row r="21277" ht="15" x14ac:dyDescent="0.25"/>
    <row r="21278" ht="15" x14ac:dyDescent="0.25"/>
    <row r="21279" ht="15" x14ac:dyDescent="0.25"/>
    <row r="21280" ht="15" x14ac:dyDescent="0.25"/>
    <row r="21281" ht="15" x14ac:dyDescent="0.25"/>
    <row r="21282" ht="15" x14ac:dyDescent="0.25"/>
    <row r="21283" ht="15" x14ac:dyDescent="0.25"/>
    <row r="21284" ht="15" x14ac:dyDescent="0.25"/>
    <row r="21285" ht="15" x14ac:dyDescent="0.25"/>
    <row r="21286" ht="15" x14ac:dyDescent="0.25"/>
    <row r="21287" ht="15" x14ac:dyDescent="0.25"/>
    <row r="21288" ht="15" x14ac:dyDescent="0.25"/>
    <row r="21289" ht="15" x14ac:dyDescent="0.25"/>
    <row r="21290" ht="15" x14ac:dyDescent="0.25"/>
    <row r="21291" ht="15" x14ac:dyDescent="0.25"/>
    <row r="21292" ht="15" x14ac:dyDescent="0.25"/>
    <row r="21293" ht="15" x14ac:dyDescent="0.25"/>
    <row r="21294" ht="15" x14ac:dyDescent="0.25"/>
    <row r="21295" ht="15" x14ac:dyDescent="0.25"/>
    <row r="21296" ht="15" x14ac:dyDescent="0.25"/>
    <row r="21297" ht="15" x14ac:dyDescent="0.25"/>
    <row r="21298" ht="15" x14ac:dyDescent="0.25"/>
    <row r="21299" ht="15" x14ac:dyDescent="0.25"/>
    <row r="21300" ht="15" x14ac:dyDescent="0.25"/>
    <row r="21301" ht="15" x14ac:dyDescent="0.25"/>
    <row r="21302" ht="15" x14ac:dyDescent="0.25"/>
    <row r="21303" ht="15" x14ac:dyDescent="0.25"/>
    <row r="21304" ht="15" x14ac:dyDescent="0.25"/>
    <row r="21305" ht="15" x14ac:dyDescent="0.25"/>
    <row r="21306" ht="15" x14ac:dyDescent="0.25"/>
    <row r="21307" ht="15" x14ac:dyDescent="0.25"/>
    <row r="21308" ht="15" x14ac:dyDescent="0.25"/>
    <row r="21309" ht="15" x14ac:dyDescent="0.25"/>
    <row r="21310" ht="15" x14ac:dyDescent="0.25"/>
    <row r="21311" ht="15" x14ac:dyDescent="0.25"/>
    <row r="21312" ht="15" x14ac:dyDescent="0.25"/>
    <row r="21313" ht="15" x14ac:dyDescent="0.25"/>
    <row r="21314" ht="15" x14ac:dyDescent="0.25"/>
    <row r="21315" ht="15" x14ac:dyDescent="0.25"/>
    <row r="21316" ht="15" x14ac:dyDescent="0.25"/>
    <row r="21317" ht="15" x14ac:dyDescent="0.25"/>
    <row r="21318" ht="15" x14ac:dyDescent="0.25"/>
    <row r="21319" ht="15" x14ac:dyDescent="0.25"/>
    <row r="21320" ht="15" x14ac:dyDescent="0.25"/>
    <row r="21321" ht="15" x14ac:dyDescent="0.25"/>
    <row r="21322" ht="15" x14ac:dyDescent="0.25"/>
    <row r="21323" ht="15" x14ac:dyDescent="0.25"/>
    <row r="21324" ht="15" x14ac:dyDescent="0.25"/>
    <row r="21325" ht="15" x14ac:dyDescent="0.25"/>
    <row r="21326" ht="15" x14ac:dyDescent="0.25"/>
    <row r="21327" ht="15" x14ac:dyDescent="0.25"/>
    <row r="21328" ht="15" x14ac:dyDescent="0.25"/>
    <row r="21329" ht="15" x14ac:dyDescent="0.25"/>
    <row r="21330" ht="15" x14ac:dyDescent="0.25"/>
    <row r="21331" ht="15" x14ac:dyDescent="0.25"/>
    <row r="21332" ht="15" x14ac:dyDescent="0.25"/>
    <row r="21333" ht="15" x14ac:dyDescent="0.25"/>
    <row r="21334" ht="15" x14ac:dyDescent="0.25"/>
    <row r="21335" ht="15" x14ac:dyDescent="0.25"/>
    <row r="21336" ht="15" x14ac:dyDescent="0.25"/>
    <row r="21337" ht="15" x14ac:dyDescent="0.25"/>
    <row r="21338" ht="15" x14ac:dyDescent="0.25"/>
    <row r="21339" ht="15" x14ac:dyDescent="0.25"/>
    <row r="21340" ht="15" x14ac:dyDescent="0.25"/>
    <row r="21341" ht="15" x14ac:dyDescent="0.25"/>
    <row r="21342" ht="15" x14ac:dyDescent="0.25"/>
    <row r="21343" ht="15" x14ac:dyDescent="0.25"/>
    <row r="21344" ht="15" x14ac:dyDescent="0.25"/>
    <row r="21345" ht="15" x14ac:dyDescent="0.25"/>
    <row r="21346" ht="15" x14ac:dyDescent="0.25"/>
    <row r="21347" ht="15" x14ac:dyDescent="0.25"/>
    <row r="21348" ht="15" x14ac:dyDescent="0.25"/>
    <row r="21349" ht="15" x14ac:dyDescent="0.25"/>
    <row r="21350" ht="15" x14ac:dyDescent="0.25"/>
    <row r="21351" ht="15" x14ac:dyDescent="0.25"/>
    <row r="21352" ht="15" x14ac:dyDescent="0.25"/>
    <row r="21353" ht="15" x14ac:dyDescent="0.25"/>
    <row r="21354" ht="15" x14ac:dyDescent="0.25"/>
    <row r="21355" ht="15" x14ac:dyDescent="0.25"/>
    <row r="21356" ht="15" x14ac:dyDescent="0.25"/>
    <row r="21357" ht="15" x14ac:dyDescent="0.25"/>
    <row r="21358" ht="15" x14ac:dyDescent="0.25"/>
    <row r="21359" ht="15" x14ac:dyDescent="0.25"/>
    <row r="21360" ht="15" x14ac:dyDescent="0.25"/>
    <row r="21361" ht="15" x14ac:dyDescent="0.25"/>
    <row r="21362" ht="15" x14ac:dyDescent="0.25"/>
    <row r="21363" ht="15" x14ac:dyDescent="0.25"/>
    <row r="21364" ht="15" x14ac:dyDescent="0.25"/>
    <row r="21365" ht="15" x14ac:dyDescent="0.25"/>
    <row r="21366" ht="15" x14ac:dyDescent="0.25"/>
    <row r="21367" ht="15" x14ac:dyDescent="0.25"/>
    <row r="21368" ht="15" x14ac:dyDescent="0.25"/>
    <row r="21369" ht="15" x14ac:dyDescent="0.25"/>
    <row r="21370" ht="15" x14ac:dyDescent="0.25"/>
    <row r="21371" ht="15" x14ac:dyDescent="0.25"/>
    <row r="21372" ht="15" x14ac:dyDescent="0.25"/>
    <row r="21373" ht="15" x14ac:dyDescent="0.25"/>
    <row r="21374" ht="15" x14ac:dyDescent="0.25"/>
    <row r="21375" ht="15" x14ac:dyDescent="0.25"/>
    <row r="21376" ht="15" x14ac:dyDescent="0.25"/>
    <row r="21377" ht="15" x14ac:dyDescent="0.25"/>
    <row r="21378" ht="15" x14ac:dyDescent="0.25"/>
    <row r="21379" ht="15" x14ac:dyDescent="0.25"/>
    <row r="21380" ht="15" x14ac:dyDescent="0.25"/>
    <row r="21381" ht="15" x14ac:dyDescent="0.25"/>
    <row r="21382" ht="15" x14ac:dyDescent="0.25"/>
    <row r="21383" ht="15" x14ac:dyDescent="0.25"/>
    <row r="21384" ht="15" x14ac:dyDescent="0.25"/>
    <row r="21385" ht="15" x14ac:dyDescent="0.25"/>
    <row r="21386" ht="15" x14ac:dyDescent="0.25"/>
    <row r="21387" ht="15" x14ac:dyDescent="0.25"/>
    <row r="21388" ht="15" x14ac:dyDescent="0.25"/>
    <row r="21389" ht="15" x14ac:dyDescent="0.25"/>
    <row r="21390" ht="15" x14ac:dyDescent="0.25"/>
    <row r="21391" ht="15" x14ac:dyDescent="0.25"/>
    <row r="21392" ht="15" x14ac:dyDescent="0.25"/>
    <row r="21393" ht="15" x14ac:dyDescent="0.25"/>
    <row r="21394" ht="15" x14ac:dyDescent="0.25"/>
    <row r="21395" ht="15" x14ac:dyDescent="0.25"/>
    <row r="21396" ht="15" x14ac:dyDescent="0.25"/>
    <row r="21397" ht="15" x14ac:dyDescent="0.25"/>
    <row r="21398" ht="15" x14ac:dyDescent="0.25"/>
    <row r="21399" ht="15" x14ac:dyDescent="0.25"/>
    <row r="21400" ht="15" x14ac:dyDescent="0.25"/>
    <row r="21401" ht="15" x14ac:dyDescent="0.25"/>
    <row r="21402" ht="15" x14ac:dyDescent="0.25"/>
    <row r="21403" ht="15" x14ac:dyDescent="0.25"/>
    <row r="21404" ht="15" x14ac:dyDescent="0.25"/>
    <row r="21405" ht="15" x14ac:dyDescent="0.25"/>
    <row r="21406" ht="15" x14ac:dyDescent="0.25"/>
    <row r="21407" ht="15" x14ac:dyDescent="0.25"/>
    <row r="21408" ht="15" x14ac:dyDescent="0.25"/>
    <row r="21409" ht="15" x14ac:dyDescent="0.25"/>
    <row r="21410" ht="15" x14ac:dyDescent="0.25"/>
    <row r="21411" ht="15" x14ac:dyDescent="0.25"/>
    <row r="21412" ht="15" x14ac:dyDescent="0.25"/>
    <row r="21413" ht="15" x14ac:dyDescent="0.25"/>
    <row r="21414" ht="15" x14ac:dyDescent="0.25"/>
    <row r="21415" ht="15" x14ac:dyDescent="0.25"/>
    <row r="21416" ht="15" x14ac:dyDescent="0.25"/>
    <row r="21417" ht="15" x14ac:dyDescent="0.25"/>
    <row r="21418" ht="15" x14ac:dyDescent="0.25"/>
    <row r="21419" ht="15" x14ac:dyDescent="0.25"/>
    <row r="21420" ht="15" x14ac:dyDescent="0.25"/>
    <row r="21421" ht="15" x14ac:dyDescent="0.25"/>
    <row r="21422" ht="15" x14ac:dyDescent="0.25"/>
    <row r="21423" ht="15" x14ac:dyDescent="0.25"/>
    <row r="21424" ht="15" x14ac:dyDescent="0.25"/>
    <row r="21425" ht="15" x14ac:dyDescent="0.25"/>
    <row r="21426" ht="15" x14ac:dyDescent="0.25"/>
    <row r="21427" ht="15" x14ac:dyDescent="0.25"/>
    <row r="21428" ht="15" x14ac:dyDescent="0.25"/>
    <row r="21429" ht="15" x14ac:dyDescent="0.25"/>
    <row r="21430" ht="15" x14ac:dyDescent="0.25"/>
    <row r="21431" ht="15" x14ac:dyDescent="0.25"/>
    <row r="21432" ht="15" x14ac:dyDescent="0.25"/>
    <row r="21433" ht="15" x14ac:dyDescent="0.25"/>
    <row r="21434" ht="15" x14ac:dyDescent="0.25"/>
    <row r="21435" ht="15" x14ac:dyDescent="0.25"/>
    <row r="21436" ht="15" x14ac:dyDescent="0.25"/>
    <row r="21437" ht="15" x14ac:dyDescent="0.25"/>
    <row r="21438" ht="15" x14ac:dyDescent="0.25"/>
    <row r="21439" ht="15" x14ac:dyDescent="0.25"/>
    <row r="21440" ht="15" x14ac:dyDescent="0.25"/>
    <row r="21441" ht="15" x14ac:dyDescent="0.25"/>
    <row r="21442" ht="15" x14ac:dyDescent="0.25"/>
    <row r="21443" ht="15" x14ac:dyDescent="0.25"/>
    <row r="21444" ht="15" x14ac:dyDescent="0.25"/>
    <row r="21445" ht="15" x14ac:dyDescent="0.25"/>
    <row r="21446" ht="15" x14ac:dyDescent="0.25"/>
    <row r="21447" ht="15" x14ac:dyDescent="0.25"/>
    <row r="21448" ht="15" x14ac:dyDescent="0.25"/>
    <row r="21449" ht="15" x14ac:dyDescent="0.25"/>
    <row r="21450" ht="15" x14ac:dyDescent="0.25"/>
    <row r="21451" ht="15" x14ac:dyDescent="0.25"/>
    <row r="21452" ht="15" x14ac:dyDescent="0.25"/>
    <row r="21453" ht="15" x14ac:dyDescent="0.25"/>
    <row r="21454" ht="15" x14ac:dyDescent="0.25"/>
    <row r="21455" ht="15" x14ac:dyDescent="0.25"/>
    <row r="21456" ht="15" x14ac:dyDescent="0.25"/>
    <row r="21457" ht="15" x14ac:dyDescent="0.25"/>
    <row r="21458" ht="15" x14ac:dyDescent="0.25"/>
    <row r="21459" ht="15" x14ac:dyDescent="0.25"/>
    <row r="21460" ht="15" x14ac:dyDescent="0.25"/>
    <row r="21461" ht="15" x14ac:dyDescent="0.25"/>
    <row r="21462" ht="15" x14ac:dyDescent="0.25"/>
    <row r="21463" ht="15" x14ac:dyDescent="0.25"/>
    <row r="21464" ht="15" x14ac:dyDescent="0.25"/>
    <row r="21465" ht="15" x14ac:dyDescent="0.25"/>
    <row r="21466" ht="15" x14ac:dyDescent="0.25"/>
    <row r="21467" ht="15" x14ac:dyDescent="0.25"/>
    <row r="21468" ht="15" x14ac:dyDescent="0.25"/>
    <row r="21469" ht="15" x14ac:dyDescent="0.25"/>
    <row r="21470" ht="15" x14ac:dyDescent="0.25"/>
    <row r="21471" ht="15" x14ac:dyDescent="0.25"/>
    <row r="21472" ht="15" x14ac:dyDescent="0.25"/>
    <row r="21473" ht="15" x14ac:dyDescent="0.25"/>
    <row r="21474" ht="15" x14ac:dyDescent="0.25"/>
    <row r="21475" ht="15" x14ac:dyDescent="0.25"/>
    <row r="21476" ht="15" x14ac:dyDescent="0.25"/>
    <row r="21477" ht="15" x14ac:dyDescent="0.25"/>
    <row r="21478" ht="15" x14ac:dyDescent="0.25"/>
    <row r="21479" ht="15" x14ac:dyDescent="0.25"/>
    <row r="21480" ht="15" x14ac:dyDescent="0.25"/>
    <row r="21481" ht="15" x14ac:dyDescent="0.25"/>
    <row r="21482" ht="15" x14ac:dyDescent="0.25"/>
    <row r="21483" ht="15" x14ac:dyDescent="0.25"/>
    <row r="21484" ht="15" x14ac:dyDescent="0.25"/>
    <row r="21485" ht="15" x14ac:dyDescent="0.25"/>
    <row r="21486" ht="15" x14ac:dyDescent="0.25"/>
    <row r="21487" ht="15" x14ac:dyDescent="0.25"/>
    <row r="21488" ht="15" x14ac:dyDescent="0.25"/>
    <row r="21489" ht="15" x14ac:dyDescent="0.25"/>
    <row r="21490" ht="15" x14ac:dyDescent="0.25"/>
    <row r="21491" ht="15" x14ac:dyDescent="0.25"/>
    <row r="21492" ht="15" x14ac:dyDescent="0.25"/>
    <row r="21493" ht="15" x14ac:dyDescent="0.25"/>
    <row r="21494" ht="15" x14ac:dyDescent="0.25"/>
    <row r="21495" ht="15" x14ac:dyDescent="0.25"/>
    <row r="21496" ht="15" x14ac:dyDescent="0.25"/>
    <row r="21497" ht="15" x14ac:dyDescent="0.25"/>
    <row r="21498" ht="15" x14ac:dyDescent="0.25"/>
    <row r="21499" ht="15" x14ac:dyDescent="0.25"/>
    <row r="21500" ht="15" x14ac:dyDescent="0.25"/>
    <row r="21501" ht="15" x14ac:dyDescent="0.25"/>
    <row r="21502" ht="15" x14ac:dyDescent="0.25"/>
    <row r="21503" ht="15" x14ac:dyDescent="0.25"/>
    <row r="21504" ht="15" x14ac:dyDescent="0.25"/>
    <row r="21505" ht="15" x14ac:dyDescent="0.25"/>
    <row r="21506" ht="15" x14ac:dyDescent="0.25"/>
    <row r="21507" ht="15" x14ac:dyDescent="0.25"/>
    <row r="21508" ht="15" x14ac:dyDescent="0.25"/>
    <row r="21509" ht="15" x14ac:dyDescent="0.25"/>
    <row r="21510" ht="15" x14ac:dyDescent="0.25"/>
    <row r="21511" ht="15" x14ac:dyDescent="0.25"/>
    <row r="21512" ht="15" x14ac:dyDescent="0.25"/>
    <row r="21513" ht="15" x14ac:dyDescent="0.25"/>
    <row r="21514" ht="15" x14ac:dyDescent="0.25"/>
    <row r="21515" ht="15" x14ac:dyDescent="0.25"/>
    <row r="21516" ht="15" x14ac:dyDescent="0.25"/>
    <row r="21517" ht="15" x14ac:dyDescent="0.25"/>
    <row r="21518" ht="15" x14ac:dyDescent="0.25"/>
    <row r="21519" ht="15" x14ac:dyDescent="0.25"/>
    <row r="21520" ht="15" x14ac:dyDescent="0.25"/>
    <row r="21521" ht="15" x14ac:dyDescent="0.25"/>
    <row r="21522" ht="15" x14ac:dyDescent="0.25"/>
    <row r="21523" ht="15" x14ac:dyDescent="0.25"/>
    <row r="21524" ht="15" x14ac:dyDescent="0.25"/>
    <row r="21525" ht="15" x14ac:dyDescent="0.25"/>
    <row r="21526" ht="15" x14ac:dyDescent="0.25"/>
    <row r="21527" ht="15" x14ac:dyDescent="0.25"/>
    <row r="21528" ht="15" x14ac:dyDescent="0.25"/>
    <row r="21529" ht="15" x14ac:dyDescent="0.25"/>
    <row r="21530" ht="15" x14ac:dyDescent="0.25"/>
    <row r="21531" ht="15" x14ac:dyDescent="0.25"/>
    <row r="21532" ht="15" x14ac:dyDescent="0.25"/>
    <row r="21533" ht="15" x14ac:dyDescent="0.25"/>
    <row r="21534" ht="15" x14ac:dyDescent="0.25"/>
    <row r="21535" ht="15" x14ac:dyDescent="0.25"/>
    <row r="21536" ht="15" x14ac:dyDescent="0.25"/>
    <row r="21537" ht="15" x14ac:dyDescent="0.25"/>
    <row r="21538" ht="15" x14ac:dyDescent="0.25"/>
    <row r="21539" ht="15" x14ac:dyDescent="0.25"/>
    <row r="21540" ht="15" x14ac:dyDescent="0.25"/>
    <row r="21541" ht="15" x14ac:dyDescent="0.25"/>
    <row r="21542" ht="15" x14ac:dyDescent="0.25"/>
    <row r="21543" ht="15" x14ac:dyDescent="0.25"/>
    <row r="21544" ht="15" x14ac:dyDescent="0.25"/>
    <row r="21545" ht="15" x14ac:dyDescent="0.25"/>
    <row r="21546" ht="15" x14ac:dyDescent="0.25"/>
    <row r="21547" ht="15" x14ac:dyDescent="0.25"/>
    <row r="21548" ht="15" x14ac:dyDescent="0.25"/>
    <row r="21549" ht="15" x14ac:dyDescent="0.25"/>
    <row r="21550" ht="15" x14ac:dyDescent="0.25"/>
    <row r="21551" ht="15" x14ac:dyDescent="0.25"/>
    <row r="21552" ht="15" x14ac:dyDescent="0.25"/>
    <row r="21553" ht="15" x14ac:dyDescent="0.25"/>
    <row r="21554" ht="15" x14ac:dyDescent="0.25"/>
    <row r="21555" ht="15" x14ac:dyDescent="0.25"/>
    <row r="21556" ht="15" x14ac:dyDescent="0.25"/>
    <row r="21557" ht="15" x14ac:dyDescent="0.25"/>
    <row r="21558" ht="15" x14ac:dyDescent="0.25"/>
    <row r="21559" ht="15" x14ac:dyDescent="0.25"/>
    <row r="21560" ht="15" x14ac:dyDescent="0.25"/>
    <row r="21561" ht="15" x14ac:dyDescent="0.25"/>
    <row r="21562" ht="15" x14ac:dyDescent="0.25"/>
    <row r="21563" ht="15" x14ac:dyDescent="0.25"/>
    <row r="21564" ht="15" x14ac:dyDescent="0.25"/>
    <row r="21565" ht="15" x14ac:dyDescent="0.25"/>
    <row r="21566" ht="15" x14ac:dyDescent="0.25"/>
    <row r="21567" ht="15" x14ac:dyDescent="0.25"/>
    <row r="21568" ht="15" x14ac:dyDescent="0.25"/>
    <row r="21569" ht="15" x14ac:dyDescent="0.25"/>
    <row r="21570" ht="15" x14ac:dyDescent="0.25"/>
    <row r="21571" ht="15" x14ac:dyDescent="0.25"/>
    <row r="21572" ht="15" x14ac:dyDescent="0.25"/>
    <row r="21573" ht="15" x14ac:dyDescent="0.25"/>
    <row r="21574" ht="15" x14ac:dyDescent="0.25"/>
    <row r="21575" ht="15" x14ac:dyDescent="0.25"/>
    <row r="21576" ht="15" x14ac:dyDescent="0.25"/>
    <row r="21577" ht="15" x14ac:dyDescent="0.25"/>
    <row r="21578" ht="15" x14ac:dyDescent="0.25"/>
    <row r="21579" ht="15" x14ac:dyDescent="0.25"/>
    <row r="21580" ht="15" x14ac:dyDescent="0.25"/>
    <row r="21581" ht="15" x14ac:dyDescent="0.25"/>
    <row r="21582" ht="15" x14ac:dyDescent="0.25"/>
    <row r="21583" ht="15" x14ac:dyDescent="0.25"/>
    <row r="21584" ht="15" x14ac:dyDescent="0.25"/>
    <row r="21585" ht="15" x14ac:dyDescent="0.25"/>
    <row r="21586" ht="15" x14ac:dyDescent="0.25"/>
    <row r="21587" ht="15" x14ac:dyDescent="0.25"/>
    <row r="21588" ht="15" x14ac:dyDescent="0.25"/>
    <row r="21589" ht="15" x14ac:dyDescent="0.25"/>
    <row r="21590" ht="15" x14ac:dyDescent="0.25"/>
    <row r="21591" ht="15" x14ac:dyDescent="0.25"/>
    <row r="21592" ht="15" x14ac:dyDescent="0.25"/>
    <row r="21593" ht="15" x14ac:dyDescent="0.25"/>
    <row r="21594" ht="15" x14ac:dyDescent="0.25"/>
    <row r="21595" ht="15" x14ac:dyDescent="0.25"/>
    <row r="21596" ht="15" x14ac:dyDescent="0.25"/>
    <row r="21597" ht="15" x14ac:dyDescent="0.25"/>
    <row r="21598" ht="15" x14ac:dyDescent="0.25"/>
    <row r="21599" ht="15" x14ac:dyDescent="0.25"/>
    <row r="21600" ht="15" x14ac:dyDescent="0.25"/>
    <row r="21601" ht="15" x14ac:dyDescent="0.25"/>
    <row r="21602" ht="15" x14ac:dyDescent="0.25"/>
    <row r="21603" ht="15" x14ac:dyDescent="0.25"/>
    <row r="21604" ht="15" x14ac:dyDescent="0.25"/>
    <row r="21605" ht="15" x14ac:dyDescent="0.25"/>
    <row r="21606" ht="15" x14ac:dyDescent="0.25"/>
    <row r="21607" ht="15" x14ac:dyDescent="0.25"/>
    <row r="21608" ht="15" x14ac:dyDescent="0.25"/>
    <row r="21609" ht="15" x14ac:dyDescent="0.25"/>
    <row r="21610" ht="15" x14ac:dyDescent="0.25"/>
    <row r="21611" ht="15" x14ac:dyDescent="0.25"/>
    <row r="21612" ht="15" x14ac:dyDescent="0.25"/>
    <row r="21613" ht="15" x14ac:dyDescent="0.25"/>
    <row r="21614" ht="15" x14ac:dyDescent="0.25"/>
    <row r="21615" ht="15" x14ac:dyDescent="0.25"/>
    <row r="21616" ht="15" x14ac:dyDescent="0.25"/>
    <row r="21617" ht="15" x14ac:dyDescent="0.25"/>
    <row r="21618" ht="15" x14ac:dyDescent="0.25"/>
    <row r="21619" ht="15" x14ac:dyDescent="0.25"/>
    <row r="21620" ht="15" x14ac:dyDescent="0.25"/>
    <row r="21621" ht="15" x14ac:dyDescent="0.25"/>
    <row r="21622" ht="15" x14ac:dyDescent="0.25"/>
    <row r="21623" ht="15" x14ac:dyDescent="0.25"/>
    <row r="21624" ht="15" x14ac:dyDescent="0.25"/>
    <row r="21625" ht="15" x14ac:dyDescent="0.25"/>
    <row r="21626" ht="15" x14ac:dyDescent="0.25"/>
    <row r="21627" ht="15" x14ac:dyDescent="0.25"/>
    <row r="21628" ht="15" x14ac:dyDescent="0.25"/>
    <row r="21629" ht="15" x14ac:dyDescent="0.25"/>
    <row r="21630" ht="15" x14ac:dyDescent="0.25"/>
    <row r="21631" ht="15" x14ac:dyDescent="0.25"/>
    <row r="21632" ht="15" x14ac:dyDescent="0.25"/>
    <row r="21633" ht="15" x14ac:dyDescent="0.25"/>
    <row r="21634" ht="15" x14ac:dyDescent="0.25"/>
    <row r="21635" ht="15" x14ac:dyDescent="0.25"/>
    <row r="21636" ht="15" x14ac:dyDescent="0.25"/>
    <row r="21637" ht="15" x14ac:dyDescent="0.25"/>
    <row r="21638" ht="15" x14ac:dyDescent="0.25"/>
    <row r="21639" ht="15" x14ac:dyDescent="0.25"/>
    <row r="21640" ht="15" x14ac:dyDescent="0.25"/>
    <row r="21641" ht="15" x14ac:dyDescent="0.25"/>
    <row r="21642" ht="15" x14ac:dyDescent="0.25"/>
    <row r="21643" ht="15" x14ac:dyDescent="0.25"/>
    <row r="21644" ht="15" x14ac:dyDescent="0.25"/>
    <row r="21645" ht="15" x14ac:dyDescent="0.25"/>
    <row r="21646" ht="15" x14ac:dyDescent="0.25"/>
    <row r="21647" ht="15" x14ac:dyDescent="0.25"/>
    <row r="21648" ht="15" x14ac:dyDescent="0.25"/>
    <row r="21649" ht="15" x14ac:dyDescent="0.25"/>
    <row r="21650" ht="15" x14ac:dyDescent="0.25"/>
    <row r="21651" ht="15" x14ac:dyDescent="0.25"/>
    <row r="21652" ht="15" x14ac:dyDescent="0.25"/>
    <row r="21653" ht="15" x14ac:dyDescent="0.25"/>
    <row r="21654" ht="15" x14ac:dyDescent="0.25"/>
    <row r="21655" ht="15" x14ac:dyDescent="0.25"/>
    <row r="21656" ht="15" x14ac:dyDescent="0.25"/>
    <row r="21657" ht="15" x14ac:dyDescent="0.25"/>
    <row r="21658" ht="15" x14ac:dyDescent="0.25"/>
    <row r="21659" ht="15" x14ac:dyDescent="0.25"/>
    <row r="21660" ht="15" x14ac:dyDescent="0.25"/>
    <row r="21661" ht="15" x14ac:dyDescent="0.25"/>
    <row r="21662" ht="15" x14ac:dyDescent="0.25"/>
    <row r="21663" ht="15" x14ac:dyDescent="0.25"/>
    <row r="21664" ht="15" x14ac:dyDescent="0.25"/>
    <row r="21665" ht="15" x14ac:dyDescent="0.25"/>
    <row r="21666" ht="15" x14ac:dyDescent="0.25"/>
    <row r="21667" ht="15" x14ac:dyDescent="0.25"/>
    <row r="21668" ht="15" x14ac:dyDescent="0.25"/>
    <row r="21669" ht="15" x14ac:dyDescent="0.25"/>
    <row r="21670" ht="15" x14ac:dyDescent="0.25"/>
    <row r="21671" ht="15" x14ac:dyDescent="0.25"/>
    <row r="21672" ht="15" x14ac:dyDescent="0.25"/>
    <row r="21673" ht="15" x14ac:dyDescent="0.25"/>
    <row r="21674" ht="15" x14ac:dyDescent="0.25"/>
    <row r="21675" ht="15" x14ac:dyDescent="0.25"/>
    <row r="21676" ht="15" x14ac:dyDescent="0.25"/>
    <row r="21677" ht="15" x14ac:dyDescent="0.25"/>
    <row r="21678" ht="15" x14ac:dyDescent="0.25"/>
    <row r="21679" ht="15" x14ac:dyDescent="0.25"/>
    <row r="21680" ht="15" x14ac:dyDescent="0.25"/>
    <row r="21681" ht="15" x14ac:dyDescent="0.25"/>
    <row r="21682" ht="15" x14ac:dyDescent="0.25"/>
    <row r="21683" ht="15" x14ac:dyDescent="0.25"/>
    <row r="21684" ht="15" x14ac:dyDescent="0.25"/>
    <row r="21685" ht="15" x14ac:dyDescent="0.25"/>
    <row r="21686" ht="15" x14ac:dyDescent="0.25"/>
    <row r="21687" ht="15" x14ac:dyDescent="0.25"/>
    <row r="21688" ht="15" x14ac:dyDescent="0.25"/>
    <row r="21689" ht="15" x14ac:dyDescent="0.25"/>
    <row r="21690" ht="15" x14ac:dyDescent="0.25"/>
    <row r="21691" ht="15" x14ac:dyDescent="0.25"/>
    <row r="21692" ht="15" x14ac:dyDescent="0.25"/>
    <row r="21693" ht="15" x14ac:dyDescent="0.25"/>
    <row r="21694" ht="15" x14ac:dyDescent="0.25"/>
    <row r="21695" ht="15" x14ac:dyDescent="0.25"/>
    <row r="21696" ht="15" x14ac:dyDescent="0.25"/>
    <row r="21697" ht="15" x14ac:dyDescent="0.25"/>
    <row r="21698" ht="15" x14ac:dyDescent="0.25"/>
    <row r="21699" ht="15" x14ac:dyDescent="0.25"/>
    <row r="21700" ht="15" x14ac:dyDescent="0.25"/>
    <row r="21701" ht="15" x14ac:dyDescent="0.25"/>
    <row r="21702" ht="15" x14ac:dyDescent="0.25"/>
    <row r="21703" ht="15" x14ac:dyDescent="0.25"/>
    <row r="21704" ht="15" x14ac:dyDescent="0.25"/>
    <row r="21705" ht="15" x14ac:dyDescent="0.25"/>
    <row r="21706" ht="15" x14ac:dyDescent="0.25"/>
    <row r="21707" ht="15" x14ac:dyDescent="0.25"/>
    <row r="21708" ht="15" x14ac:dyDescent="0.25"/>
    <row r="21709" ht="15" x14ac:dyDescent="0.25"/>
    <row r="21710" ht="15" x14ac:dyDescent="0.25"/>
    <row r="21711" ht="15" x14ac:dyDescent="0.25"/>
    <row r="21712" ht="15" x14ac:dyDescent="0.25"/>
    <row r="21713" ht="15" x14ac:dyDescent="0.25"/>
    <row r="21714" ht="15" x14ac:dyDescent="0.25"/>
    <row r="21715" ht="15" x14ac:dyDescent="0.25"/>
    <row r="21716" ht="15" x14ac:dyDescent="0.25"/>
    <row r="21717" ht="15" x14ac:dyDescent="0.25"/>
    <row r="21718" ht="15" x14ac:dyDescent="0.25"/>
    <row r="21719" ht="15" x14ac:dyDescent="0.25"/>
    <row r="21720" ht="15" x14ac:dyDescent="0.25"/>
    <row r="21721" ht="15" x14ac:dyDescent="0.25"/>
    <row r="21722" ht="15" x14ac:dyDescent="0.25"/>
    <row r="21723" ht="15" x14ac:dyDescent="0.25"/>
    <row r="21724" ht="15" x14ac:dyDescent="0.25"/>
    <row r="21725" ht="15" x14ac:dyDescent="0.25"/>
    <row r="21726" ht="15" x14ac:dyDescent="0.25"/>
    <row r="21727" ht="15" x14ac:dyDescent="0.25"/>
    <row r="21728" ht="15" x14ac:dyDescent="0.25"/>
    <row r="21729" ht="15" x14ac:dyDescent="0.25"/>
    <row r="21730" ht="15" x14ac:dyDescent="0.25"/>
    <row r="21731" ht="15" x14ac:dyDescent="0.25"/>
    <row r="21732" ht="15" x14ac:dyDescent="0.25"/>
    <row r="21733" ht="15" x14ac:dyDescent="0.25"/>
    <row r="21734" ht="15" x14ac:dyDescent="0.25"/>
    <row r="21735" ht="15" x14ac:dyDescent="0.25"/>
    <row r="21736" ht="15" x14ac:dyDescent="0.25"/>
    <row r="21737" ht="15" x14ac:dyDescent="0.25"/>
    <row r="21738" ht="15" x14ac:dyDescent="0.25"/>
    <row r="21739" ht="15" x14ac:dyDescent="0.25"/>
    <row r="21740" ht="15" x14ac:dyDescent="0.25"/>
    <row r="21741" ht="15" x14ac:dyDescent="0.25"/>
    <row r="21742" ht="15" x14ac:dyDescent="0.25"/>
    <row r="21743" ht="15" x14ac:dyDescent="0.25"/>
    <row r="21744" ht="15" x14ac:dyDescent="0.25"/>
    <row r="21745" ht="15" x14ac:dyDescent="0.25"/>
    <row r="21746" ht="15" x14ac:dyDescent="0.25"/>
    <row r="21747" ht="15" x14ac:dyDescent="0.25"/>
    <row r="21748" ht="15" x14ac:dyDescent="0.25"/>
    <row r="21749" ht="15" x14ac:dyDescent="0.25"/>
    <row r="21750" ht="15" x14ac:dyDescent="0.25"/>
    <row r="21751" ht="15" x14ac:dyDescent="0.25"/>
    <row r="21752" ht="15" x14ac:dyDescent="0.25"/>
    <row r="21753" ht="15" x14ac:dyDescent="0.25"/>
    <row r="21754" ht="15" x14ac:dyDescent="0.25"/>
    <row r="21755" ht="15" x14ac:dyDescent="0.25"/>
    <row r="21756" ht="15" x14ac:dyDescent="0.25"/>
    <row r="21757" ht="15" x14ac:dyDescent="0.25"/>
    <row r="21758" ht="15" x14ac:dyDescent="0.25"/>
    <row r="21759" ht="15" x14ac:dyDescent="0.25"/>
    <row r="21760" ht="15" x14ac:dyDescent="0.25"/>
    <row r="21761" ht="15" x14ac:dyDescent="0.25"/>
    <row r="21762" ht="15" x14ac:dyDescent="0.25"/>
    <row r="21763" ht="15" x14ac:dyDescent="0.25"/>
    <row r="21764" ht="15" x14ac:dyDescent="0.25"/>
    <row r="21765" ht="15" x14ac:dyDescent="0.25"/>
    <row r="21766" ht="15" x14ac:dyDescent="0.25"/>
    <row r="21767" ht="15" x14ac:dyDescent="0.25"/>
    <row r="21768" ht="15" x14ac:dyDescent="0.25"/>
    <row r="21769" ht="15" x14ac:dyDescent="0.25"/>
    <row r="21770" ht="15" x14ac:dyDescent="0.25"/>
    <row r="21771" ht="15" x14ac:dyDescent="0.25"/>
    <row r="21772" ht="15" x14ac:dyDescent="0.25"/>
    <row r="21773" ht="15" x14ac:dyDescent="0.25"/>
    <row r="21774" ht="15" x14ac:dyDescent="0.25"/>
    <row r="21775" ht="15" x14ac:dyDescent="0.25"/>
    <row r="21776" ht="15" x14ac:dyDescent="0.25"/>
    <row r="21777" ht="15" x14ac:dyDescent="0.25"/>
    <row r="21778" ht="15" x14ac:dyDescent="0.25"/>
    <row r="21779" ht="15" x14ac:dyDescent="0.25"/>
    <row r="21780" ht="15" x14ac:dyDescent="0.25"/>
    <row r="21781" ht="15" x14ac:dyDescent="0.25"/>
    <row r="21782" ht="15" x14ac:dyDescent="0.25"/>
    <row r="21783" ht="15" x14ac:dyDescent="0.25"/>
    <row r="21784" ht="15" x14ac:dyDescent="0.25"/>
    <row r="21785" ht="15" x14ac:dyDescent="0.25"/>
    <row r="21786" ht="15" x14ac:dyDescent="0.25"/>
    <row r="21787" ht="15" x14ac:dyDescent="0.25"/>
    <row r="21788" ht="15" x14ac:dyDescent="0.25"/>
    <row r="21789" ht="15" x14ac:dyDescent="0.25"/>
    <row r="21790" ht="15" x14ac:dyDescent="0.25"/>
    <row r="21791" ht="15" x14ac:dyDescent="0.25"/>
    <row r="21792" ht="15" x14ac:dyDescent="0.25"/>
    <row r="21793" ht="15" x14ac:dyDescent="0.25"/>
    <row r="21794" ht="15" x14ac:dyDescent="0.25"/>
    <row r="21795" ht="15" x14ac:dyDescent="0.25"/>
    <row r="21796" ht="15" x14ac:dyDescent="0.25"/>
    <row r="21797" ht="15" x14ac:dyDescent="0.25"/>
    <row r="21798" ht="15" x14ac:dyDescent="0.25"/>
    <row r="21799" ht="15" x14ac:dyDescent="0.25"/>
    <row r="21800" ht="15" x14ac:dyDescent="0.25"/>
    <row r="21801" ht="15" x14ac:dyDescent="0.25"/>
    <row r="21802" ht="15" x14ac:dyDescent="0.25"/>
    <row r="21803" ht="15" x14ac:dyDescent="0.25"/>
    <row r="21804" ht="15" x14ac:dyDescent="0.25"/>
    <row r="21805" ht="15" x14ac:dyDescent="0.25"/>
    <row r="21806" ht="15" x14ac:dyDescent="0.25"/>
    <row r="21807" ht="15" x14ac:dyDescent="0.25"/>
    <row r="21808" ht="15" x14ac:dyDescent="0.25"/>
    <row r="21809" ht="15" x14ac:dyDescent="0.25"/>
    <row r="21810" ht="15" x14ac:dyDescent="0.25"/>
    <row r="21811" ht="15" x14ac:dyDescent="0.25"/>
    <row r="21812" ht="15" x14ac:dyDescent="0.25"/>
    <row r="21813" ht="15" x14ac:dyDescent="0.25"/>
    <row r="21814" ht="15" x14ac:dyDescent="0.25"/>
    <row r="21815" ht="15" x14ac:dyDescent="0.25"/>
    <row r="21816" ht="15" x14ac:dyDescent="0.25"/>
    <row r="21817" ht="15" x14ac:dyDescent="0.25"/>
    <row r="21818" ht="15" x14ac:dyDescent="0.25"/>
    <row r="21819" ht="15" x14ac:dyDescent="0.25"/>
    <row r="21820" ht="15" x14ac:dyDescent="0.25"/>
    <row r="21821" ht="15" x14ac:dyDescent="0.25"/>
    <row r="21822" ht="15" x14ac:dyDescent="0.25"/>
    <row r="21823" ht="15" x14ac:dyDescent="0.25"/>
    <row r="21824" ht="15" x14ac:dyDescent="0.25"/>
    <row r="21825" ht="15" x14ac:dyDescent="0.25"/>
    <row r="21826" ht="15" x14ac:dyDescent="0.25"/>
    <row r="21827" ht="15" x14ac:dyDescent="0.25"/>
    <row r="21828" ht="15" x14ac:dyDescent="0.25"/>
    <row r="21829" ht="15" x14ac:dyDescent="0.25"/>
    <row r="21830" ht="15" x14ac:dyDescent="0.25"/>
    <row r="21831" ht="15" x14ac:dyDescent="0.25"/>
    <row r="21832" ht="15" x14ac:dyDescent="0.25"/>
    <row r="21833" ht="15" x14ac:dyDescent="0.25"/>
    <row r="21834" ht="15" x14ac:dyDescent="0.25"/>
    <row r="21835" ht="15" x14ac:dyDescent="0.25"/>
    <row r="21836" ht="15" x14ac:dyDescent="0.25"/>
    <row r="21837" ht="15" x14ac:dyDescent="0.25"/>
    <row r="21838" ht="15" x14ac:dyDescent="0.25"/>
    <row r="21839" ht="15" x14ac:dyDescent="0.25"/>
    <row r="21840" ht="15" x14ac:dyDescent="0.25"/>
    <row r="21841" ht="15" x14ac:dyDescent="0.25"/>
    <row r="21842" ht="15" x14ac:dyDescent="0.25"/>
    <row r="21843" ht="15" x14ac:dyDescent="0.25"/>
    <row r="21844" ht="15" x14ac:dyDescent="0.25"/>
    <row r="21845" ht="15" x14ac:dyDescent="0.25"/>
    <row r="21846" ht="15" x14ac:dyDescent="0.25"/>
    <row r="21847" ht="15" x14ac:dyDescent="0.25"/>
    <row r="21848" ht="15" x14ac:dyDescent="0.25"/>
    <row r="21849" ht="15" x14ac:dyDescent="0.25"/>
    <row r="21850" ht="15" x14ac:dyDescent="0.25"/>
    <row r="21851" ht="15" x14ac:dyDescent="0.25"/>
    <row r="21852" ht="15" x14ac:dyDescent="0.25"/>
    <row r="21853" ht="15" x14ac:dyDescent="0.25"/>
    <row r="21854" ht="15" x14ac:dyDescent="0.25"/>
    <row r="21855" ht="15" x14ac:dyDescent="0.25"/>
    <row r="21856" ht="15" x14ac:dyDescent="0.25"/>
    <row r="21857" ht="15" x14ac:dyDescent="0.25"/>
    <row r="21858" ht="15" x14ac:dyDescent="0.25"/>
    <row r="21859" ht="15" x14ac:dyDescent="0.25"/>
    <row r="21860" ht="15" x14ac:dyDescent="0.25"/>
    <row r="21861" ht="15" x14ac:dyDescent="0.25"/>
    <row r="21862" ht="15" x14ac:dyDescent="0.25"/>
    <row r="21863" ht="15" x14ac:dyDescent="0.25"/>
    <row r="21864" ht="15" x14ac:dyDescent="0.25"/>
    <row r="21865" ht="15" x14ac:dyDescent="0.25"/>
    <row r="21866" ht="15" x14ac:dyDescent="0.25"/>
    <row r="21867" ht="15" x14ac:dyDescent="0.25"/>
    <row r="21868" ht="15" x14ac:dyDescent="0.25"/>
    <row r="21869" ht="15" x14ac:dyDescent="0.25"/>
    <row r="21870" ht="15" x14ac:dyDescent="0.25"/>
    <row r="21871" ht="15" x14ac:dyDescent="0.25"/>
    <row r="21872" ht="15" x14ac:dyDescent="0.25"/>
    <row r="21873" ht="15" x14ac:dyDescent="0.25"/>
    <row r="21874" ht="15" x14ac:dyDescent="0.25"/>
    <row r="21875" ht="15" x14ac:dyDescent="0.25"/>
    <row r="21876" ht="15" x14ac:dyDescent="0.25"/>
    <row r="21877" ht="15" x14ac:dyDescent="0.25"/>
    <row r="21878" ht="15" x14ac:dyDescent="0.25"/>
    <row r="21879" ht="15" x14ac:dyDescent="0.25"/>
    <row r="21880" ht="15" x14ac:dyDescent="0.25"/>
    <row r="21881" ht="15" x14ac:dyDescent="0.25"/>
    <row r="21882" ht="15" x14ac:dyDescent="0.25"/>
    <row r="21883" ht="15" x14ac:dyDescent="0.25"/>
    <row r="21884" ht="15" x14ac:dyDescent="0.25"/>
    <row r="21885" ht="15" x14ac:dyDescent="0.25"/>
    <row r="21886" ht="15" x14ac:dyDescent="0.25"/>
    <row r="21887" ht="15" x14ac:dyDescent="0.25"/>
    <row r="21888" ht="15" x14ac:dyDescent="0.25"/>
    <row r="21889" ht="15" x14ac:dyDescent="0.25"/>
    <row r="21890" ht="15" x14ac:dyDescent="0.25"/>
    <row r="21891" ht="15" x14ac:dyDescent="0.25"/>
    <row r="21892" ht="15" x14ac:dyDescent="0.25"/>
    <row r="21893" ht="15" x14ac:dyDescent="0.25"/>
    <row r="21894" ht="15" x14ac:dyDescent="0.25"/>
    <row r="21895" ht="15" x14ac:dyDescent="0.25"/>
    <row r="21896" ht="15" x14ac:dyDescent="0.25"/>
    <row r="21897" ht="15" x14ac:dyDescent="0.25"/>
    <row r="21898" ht="15" x14ac:dyDescent="0.25"/>
    <row r="21899" ht="15" x14ac:dyDescent="0.25"/>
    <row r="21900" ht="15" x14ac:dyDescent="0.25"/>
    <row r="21901" ht="15" x14ac:dyDescent="0.25"/>
    <row r="21902" ht="15" x14ac:dyDescent="0.25"/>
    <row r="21903" ht="15" x14ac:dyDescent="0.25"/>
    <row r="21904" ht="15" x14ac:dyDescent="0.25"/>
    <row r="21905" ht="15" x14ac:dyDescent="0.25"/>
    <row r="21906" ht="15" x14ac:dyDescent="0.25"/>
    <row r="21907" ht="15" x14ac:dyDescent="0.25"/>
    <row r="21908" ht="15" x14ac:dyDescent="0.25"/>
    <row r="21909" ht="15" x14ac:dyDescent="0.25"/>
    <row r="21910" ht="15" x14ac:dyDescent="0.25"/>
    <row r="21911" ht="15" x14ac:dyDescent="0.25"/>
    <row r="21912" ht="15" x14ac:dyDescent="0.25"/>
    <row r="21913" ht="15" x14ac:dyDescent="0.25"/>
    <row r="21914" ht="15" x14ac:dyDescent="0.25"/>
    <row r="21915" ht="15" x14ac:dyDescent="0.25"/>
    <row r="21916" ht="15" x14ac:dyDescent="0.25"/>
    <row r="21917" ht="15" x14ac:dyDescent="0.25"/>
    <row r="21918" ht="15" x14ac:dyDescent="0.25"/>
    <row r="21919" ht="15" x14ac:dyDescent="0.25"/>
    <row r="21920" ht="15" x14ac:dyDescent="0.25"/>
    <row r="21921" ht="15" x14ac:dyDescent="0.25"/>
    <row r="21922" ht="15" x14ac:dyDescent="0.25"/>
    <row r="21923" ht="15" x14ac:dyDescent="0.25"/>
    <row r="21924" ht="15" x14ac:dyDescent="0.25"/>
    <row r="21925" ht="15" x14ac:dyDescent="0.25"/>
    <row r="21926" ht="15" x14ac:dyDescent="0.25"/>
    <row r="21927" ht="15" x14ac:dyDescent="0.25"/>
    <row r="21928" ht="15" x14ac:dyDescent="0.25"/>
    <row r="21929" ht="15" x14ac:dyDescent="0.25"/>
    <row r="21930" ht="15" x14ac:dyDescent="0.25"/>
    <row r="21931" ht="15" x14ac:dyDescent="0.25"/>
    <row r="21932" ht="15" x14ac:dyDescent="0.25"/>
    <row r="21933" ht="15" x14ac:dyDescent="0.25"/>
    <row r="21934" ht="15" x14ac:dyDescent="0.25"/>
    <row r="21935" ht="15" x14ac:dyDescent="0.25"/>
    <row r="21936" ht="15" x14ac:dyDescent="0.25"/>
    <row r="21937" ht="15" x14ac:dyDescent="0.25"/>
    <row r="21938" ht="15" x14ac:dyDescent="0.25"/>
    <row r="21939" ht="15" x14ac:dyDescent="0.25"/>
    <row r="21940" ht="15" x14ac:dyDescent="0.25"/>
    <row r="21941" ht="15" x14ac:dyDescent="0.25"/>
    <row r="21942" ht="15" x14ac:dyDescent="0.25"/>
    <row r="21943" ht="15" x14ac:dyDescent="0.25"/>
    <row r="21944" ht="15" x14ac:dyDescent="0.25"/>
    <row r="21945" ht="15" x14ac:dyDescent="0.25"/>
    <row r="21946" ht="15" x14ac:dyDescent="0.25"/>
    <row r="21947" ht="15" x14ac:dyDescent="0.25"/>
    <row r="21948" ht="15" x14ac:dyDescent="0.25"/>
    <row r="21949" ht="15" x14ac:dyDescent="0.25"/>
    <row r="21950" ht="15" x14ac:dyDescent="0.25"/>
    <row r="21951" ht="15" x14ac:dyDescent="0.25"/>
    <row r="21952" ht="15" x14ac:dyDescent="0.25"/>
    <row r="21953" ht="15" x14ac:dyDescent="0.25"/>
    <row r="21954" ht="15" x14ac:dyDescent="0.25"/>
    <row r="21955" ht="15" x14ac:dyDescent="0.25"/>
    <row r="21956" ht="15" x14ac:dyDescent="0.25"/>
    <row r="21957" ht="15" x14ac:dyDescent="0.25"/>
    <row r="21958" ht="15" x14ac:dyDescent="0.25"/>
    <row r="21959" ht="15" x14ac:dyDescent="0.25"/>
    <row r="21960" ht="15" x14ac:dyDescent="0.25"/>
    <row r="21961" ht="15" x14ac:dyDescent="0.25"/>
    <row r="21962" ht="15" x14ac:dyDescent="0.25"/>
    <row r="21963" ht="15" x14ac:dyDescent="0.25"/>
    <row r="21964" ht="15" x14ac:dyDescent="0.25"/>
    <row r="21965" ht="15" x14ac:dyDescent="0.25"/>
    <row r="21966" ht="15" x14ac:dyDescent="0.25"/>
    <row r="21967" ht="15" x14ac:dyDescent="0.25"/>
    <row r="21968" ht="15" x14ac:dyDescent="0.25"/>
    <row r="21969" ht="15" x14ac:dyDescent="0.25"/>
    <row r="21970" ht="15" x14ac:dyDescent="0.25"/>
    <row r="21971" ht="15" x14ac:dyDescent="0.25"/>
    <row r="21972" ht="15" x14ac:dyDescent="0.25"/>
    <row r="21973" ht="15" x14ac:dyDescent="0.25"/>
    <row r="21974" ht="15" x14ac:dyDescent="0.25"/>
    <row r="21975" ht="15" x14ac:dyDescent="0.25"/>
    <row r="21976" ht="15" x14ac:dyDescent="0.25"/>
    <row r="21977" ht="15" x14ac:dyDescent="0.25"/>
    <row r="21978" ht="15" x14ac:dyDescent="0.25"/>
    <row r="21979" ht="15" x14ac:dyDescent="0.25"/>
    <row r="21980" ht="15" x14ac:dyDescent="0.25"/>
    <row r="21981" ht="15" x14ac:dyDescent="0.25"/>
    <row r="21982" ht="15" x14ac:dyDescent="0.25"/>
    <row r="21983" ht="15" x14ac:dyDescent="0.25"/>
    <row r="21984" ht="15" x14ac:dyDescent="0.25"/>
    <row r="21985" ht="15" x14ac:dyDescent="0.25"/>
    <row r="21986" ht="15" x14ac:dyDescent="0.25"/>
    <row r="21987" ht="15" x14ac:dyDescent="0.25"/>
    <row r="21988" ht="15" x14ac:dyDescent="0.25"/>
    <row r="21989" ht="15" x14ac:dyDescent="0.25"/>
    <row r="21990" ht="15" x14ac:dyDescent="0.25"/>
    <row r="21991" ht="15" x14ac:dyDescent="0.25"/>
    <row r="21992" ht="15" x14ac:dyDescent="0.25"/>
    <row r="21993" ht="15" x14ac:dyDescent="0.25"/>
    <row r="21994" ht="15" x14ac:dyDescent="0.25"/>
    <row r="21995" ht="15" x14ac:dyDescent="0.25"/>
    <row r="21996" ht="15" x14ac:dyDescent="0.25"/>
    <row r="21997" ht="15" x14ac:dyDescent="0.25"/>
    <row r="21998" ht="15" x14ac:dyDescent="0.25"/>
    <row r="21999" ht="15" x14ac:dyDescent="0.25"/>
    <row r="22000" ht="15" x14ac:dyDescent="0.25"/>
    <row r="22001" ht="15" x14ac:dyDescent="0.25"/>
    <row r="22002" ht="15" x14ac:dyDescent="0.25"/>
    <row r="22003" ht="15" x14ac:dyDescent="0.25"/>
    <row r="22004" ht="15" x14ac:dyDescent="0.25"/>
    <row r="22005" ht="15" x14ac:dyDescent="0.25"/>
    <row r="22006" ht="15" x14ac:dyDescent="0.25"/>
    <row r="22007" ht="15" x14ac:dyDescent="0.25"/>
    <row r="22008" ht="15" x14ac:dyDescent="0.25"/>
    <row r="22009" ht="15" x14ac:dyDescent="0.25"/>
    <row r="22010" ht="15" x14ac:dyDescent="0.25"/>
    <row r="22011" ht="15" x14ac:dyDescent="0.25"/>
    <row r="22012" ht="15" x14ac:dyDescent="0.25"/>
    <row r="22013" ht="15" x14ac:dyDescent="0.25"/>
    <row r="22014" ht="15" x14ac:dyDescent="0.25"/>
    <row r="22015" ht="15" x14ac:dyDescent="0.25"/>
    <row r="22016" ht="15" x14ac:dyDescent="0.25"/>
    <row r="22017" ht="15" x14ac:dyDescent="0.25"/>
    <row r="22018" ht="15" x14ac:dyDescent="0.25"/>
    <row r="22019" ht="15" x14ac:dyDescent="0.25"/>
    <row r="22020" ht="15" x14ac:dyDescent="0.25"/>
    <row r="22021" ht="15" x14ac:dyDescent="0.25"/>
    <row r="22022" ht="15" x14ac:dyDescent="0.25"/>
    <row r="22023" ht="15" x14ac:dyDescent="0.25"/>
    <row r="22024" ht="15" x14ac:dyDescent="0.25"/>
    <row r="22025" ht="15" x14ac:dyDescent="0.25"/>
    <row r="22026" ht="15" x14ac:dyDescent="0.25"/>
    <row r="22027" ht="15" x14ac:dyDescent="0.25"/>
    <row r="22028" ht="15" x14ac:dyDescent="0.25"/>
    <row r="22029" ht="15" x14ac:dyDescent="0.25"/>
    <row r="22030" ht="15" x14ac:dyDescent="0.25"/>
    <row r="22031" ht="15" x14ac:dyDescent="0.25"/>
    <row r="22032" ht="15" x14ac:dyDescent="0.25"/>
    <row r="22033" ht="15" x14ac:dyDescent="0.25"/>
    <row r="22034" ht="15" x14ac:dyDescent="0.25"/>
    <row r="22035" ht="15" x14ac:dyDescent="0.25"/>
    <row r="22036" ht="15" x14ac:dyDescent="0.25"/>
    <row r="22037" ht="15" x14ac:dyDescent="0.25"/>
    <row r="22038" ht="15" x14ac:dyDescent="0.25"/>
    <row r="22039" ht="15" x14ac:dyDescent="0.25"/>
    <row r="22040" ht="15" x14ac:dyDescent="0.25"/>
    <row r="22041" ht="15" x14ac:dyDescent="0.25"/>
    <row r="22042" ht="15" x14ac:dyDescent="0.25"/>
    <row r="22043" ht="15" x14ac:dyDescent="0.25"/>
    <row r="22044" ht="15" x14ac:dyDescent="0.25"/>
    <row r="22045" ht="15" x14ac:dyDescent="0.25"/>
    <row r="22046" ht="15" x14ac:dyDescent="0.25"/>
    <row r="22047" ht="15" x14ac:dyDescent="0.25"/>
    <row r="22048" ht="15" x14ac:dyDescent="0.25"/>
    <row r="22049" ht="15" x14ac:dyDescent="0.25"/>
    <row r="22050" ht="15" x14ac:dyDescent="0.25"/>
    <row r="22051" ht="15" x14ac:dyDescent="0.25"/>
    <row r="22052" ht="15" x14ac:dyDescent="0.25"/>
    <row r="22053" ht="15" x14ac:dyDescent="0.25"/>
    <row r="22054" ht="15" x14ac:dyDescent="0.25"/>
    <row r="22055" ht="15" x14ac:dyDescent="0.25"/>
    <row r="22056" ht="15" x14ac:dyDescent="0.25"/>
    <row r="22057" ht="15" x14ac:dyDescent="0.25"/>
    <row r="22058" ht="15" x14ac:dyDescent="0.25"/>
    <row r="22059" ht="15" x14ac:dyDescent="0.25"/>
    <row r="22060" ht="15" x14ac:dyDescent="0.25"/>
    <row r="22061" ht="15" x14ac:dyDescent="0.25"/>
    <row r="22062" ht="15" x14ac:dyDescent="0.25"/>
    <row r="22063" ht="15" x14ac:dyDescent="0.25"/>
    <row r="22064" ht="15" x14ac:dyDescent="0.25"/>
    <row r="22065" ht="15" x14ac:dyDescent="0.25"/>
    <row r="22066" ht="15" x14ac:dyDescent="0.25"/>
    <row r="22067" ht="15" x14ac:dyDescent="0.25"/>
    <row r="22068" ht="15" x14ac:dyDescent="0.25"/>
    <row r="22069" ht="15" x14ac:dyDescent="0.25"/>
    <row r="22070" ht="15" x14ac:dyDescent="0.25"/>
    <row r="22071" ht="15" x14ac:dyDescent="0.25"/>
    <row r="22072" ht="15" x14ac:dyDescent="0.25"/>
    <row r="22073" ht="15" x14ac:dyDescent="0.25"/>
    <row r="22074" ht="15" x14ac:dyDescent="0.25"/>
    <row r="22075" ht="15" x14ac:dyDescent="0.25"/>
    <row r="22076" ht="15" x14ac:dyDescent="0.25"/>
    <row r="22077" ht="15" x14ac:dyDescent="0.25"/>
    <row r="22078" ht="15" x14ac:dyDescent="0.25"/>
    <row r="22079" ht="15" x14ac:dyDescent="0.25"/>
    <row r="22080" ht="15" x14ac:dyDescent="0.25"/>
    <row r="22081" ht="15" x14ac:dyDescent="0.25"/>
    <row r="22082" ht="15" x14ac:dyDescent="0.25"/>
    <row r="22083" ht="15" x14ac:dyDescent="0.25"/>
    <row r="22084" ht="15" x14ac:dyDescent="0.25"/>
    <row r="22085" ht="15" x14ac:dyDescent="0.25"/>
    <row r="22086" ht="15" x14ac:dyDescent="0.25"/>
    <row r="22087" ht="15" x14ac:dyDescent="0.25"/>
    <row r="22088" ht="15" x14ac:dyDescent="0.25"/>
    <row r="22089" ht="15" x14ac:dyDescent="0.25"/>
    <row r="22090" ht="15" x14ac:dyDescent="0.25"/>
    <row r="22091" ht="15" x14ac:dyDescent="0.25"/>
    <row r="22092" ht="15" x14ac:dyDescent="0.25"/>
    <row r="22093" ht="15" x14ac:dyDescent="0.25"/>
    <row r="22094" ht="15" x14ac:dyDescent="0.25"/>
    <row r="22095" ht="15" x14ac:dyDescent="0.25"/>
    <row r="22096" ht="15" x14ac:dyDescent="0.25"/>
    <row r="22097" ht="15" x14ac:dyDescent="0.25"/>
    <row r="22098" ht="15" x14ac:dyDescent="0.25"/>
    <row r="22099" ht="15" x14ac:dyDescent="0.25"/>
    <row r="22100" ht="15" x14ac:dyDescent="0.25"/>
    <row r="22101" ht="15" x14ac:dyDescent="0.25"/>
    <row r="22102" ht="15" x14ac:dyDescent="0.25"/>
    <row r="22103" ht="15" x14ac:dyDescent="0.25"/>
    <row r="22104" ht="15" x14ac:dyDescent="0.25"/>
    <row r="22105" ht="15" x14ac:dyDescent="0.25"/>
    <row r="22106" ht="15" x14ac:dyDescent="0.25"/>
    <row r="22107" ht="15" x14ac:dyDescent="0.25"/>
    <row r="22108" ht="15" x14ac:dyDescent="0.25"/>
    <row r="22109" ht="15" x14ac:dyDescent="0.25"/>
    <row r="22110" ht="15" x14ac:dyDescent="0.25"/>
    <row r="22111" ht="15" x14ac:dyDescent="0.25"/>
    <row r="22112" ht="15" x14ac:dyDescent="0.25"/>
    <row r="22113" ht="15" x14ac:dyDescent="0.25"/>
    <row r="22114" ht="15" x14ac:dyDescent="0.25"/>
    <row r="22115" ht="15" x14ac:dyDescent="0.25"/>
    <row r="22116" ht="15" x14ac:dyDescent="0.25"/>
    <row r="22117" ht="15" x14ac:dyDescent="0.25"/>
    <row r="22118" ht="15" x14ac:dyDescent="0.25"/>
    <row r="22119" ht="15" x14ac:dyDescent="0.25"/>
    <row r="22120" ht="15" x14ac:dyDescent="0.25"/>
    <row r="22121" ht="15" x14ac:dyDescent="0.25"/>
    <row r="22122" ht="15" x14ac:dyDescent="0.25"/>
    <row r="22123" ht="15" x14ac:dyDescent="0.25"/>
    <row r="22124" ht="15" x14ac:dyDescent="0.25"/>
    <row r="22125" ht="15" x14ac:dyDescent="0.25"/>
    <row r="22126" ht="15" x14ac:dyDescent="0.25"/>
    <row r="22127" ht="15" x14ac:dyDescent="0.25"/>
    <row r="22128" ht="15" x14ac:dyDescent="0.25"/>
    <row r="22129" ht="15" x14ac:dyDescent="0.25"/>
    <row r="22130" ht="15" x14ac:dyDescent="0.25"/>
    <row r="22131" ht="15" x14ac:dyDescent="0.25"/>
    <row r="22132" ht="15" x14ac:dyDescent="0.25"/>
    <row r="22133" ht="15" x14ac:dyDescent="0.25"/>
    <row r="22134" ht="15" x14ac:dyDescent="0.25"/>
    <row r="22135" ht="15" x14ac:dyDescent="0.25"/>
    <row r="22136" ht="15" x14ac:dyDescent="0.25"/>
    <row r="22137" ht="15" x14ac:dyDescent="0.25"/>
    <row r="22138" ht="15" x14ac:dyDescent="0.25"/>
    <row r="22139" ht="15" x14ac:dyDescent="0.25"/>
    <row r="22140" ht="15" x14ac:dyDescent="0.25"/>
    <row r="22141" ht="15" x14ac:dyDescent="0.25"/>
    <row r="22142" ht="15" x14ac:dyDescent="0.25"/>
    <row r="22143" ht="15" x14ac:dyDescent="0.25"/>
    <row r="22144" ht="15" x14ac:dyDescent="0.25"/>
    <row r="22145" ht="15" x14ac:dyDescent="0.25"/>
    <row r="22146" ht="15" x14ac:dyDescent="0.25"/>
    <row r="22147" ht="15" x14ac:dyDescent="0.25"/>
    <row r="22148" ht="15" x14ac:dyDescent="0.25"/>
    <row r="22149" ht="15" x14ac:dyDescent="0.25"/>
    <row r="22150" ht="15" x14ac:dyDescent="0.25"/>
    <row r="22151" ht="15" x14ac:dyDescent="0.25"/>
    <row r="22152" ht="15" x14ac:dyDescent="0.25"/>
    <row r="22153" ht="15" x14ac:dyDescent="0.25"/>
    <row r="22154" ht="15" x14ac:dyDescent="0.25"/>
    <row r="22155" ht="15" x14ac:dyDescent="0.25"/>
    <row r="22156" ht="15" x14ac:dyDescent="0.25"/>
    <row r="22157" ht="15" x14ac:dyDescent="0.25"/>
    <row r="22158" ht="15" x14ac:dyDescent="0.25"/>
    <row r="22159" ht="15" x14ac:dyDescent="0.25"/>
    <row r="22160" ht="15" x14ac:dyDescent="0.25"/>
    <row r="22161" ht="15" x14ac:dyDescent="0.25"/>
    <row r="22162" ht="15" x14ac:dyDescent="0.25"/>
    <row r="22163" ht="15" x14ac:dyDescent="0.25"/>
    <row r="22164" ht="15" x14ac:dyDescent="0.25"/>
    <row r="22165" ht="15" x14ac:dyDescent="0.25"/>
    <row r="22166" ht="15" x14ac:dyDescent="0.25"/>
    <row r="22167" ht="15" x14ac:dyDescent="0.25"/>
    <row r="22168" ht="15" x14ac:dyDescent="0.25"/>
    <row r="22169" ht="15" x14ac:dyDescent="0.25"/>
    <row r="22170" ht="15" x14ac:dyDescent="0.25"/>
    <row r="22171" ht="15" x14ac:dyDescent="0.25"/>
    <row r="22172" ht="15" x14ac:dyDescent="0.25"/>
    <row r="22173" ht="15" x14ac:dyDescent="0.25"/>
    <row r="22174" ht="15" x14ac:dyDescent="0.25"/>
    <row r="22175" ht="15" x14ac:dyDescent="0.25"/>
    <row r="22176" ht="15" x14ac:dyDescent="0.25"/>
    <row r="22177" ht="15" x14ac:dyDescent="0.25"/>
    <row r="22178" ht="15" x14ac:dyDescent="0.25"/>
    <row r="22179" ht="15" x14ac:dyDescent="0.25"/>
    <row r="22180" ht="15" x14ac:dyDescent="0.25"/>
    <row r="22181" ht="15" x14ac:dyDescent="0.25"/>
    <row r="22182" ht="15" x14ac:dyDescent="0.25"/>
    <row r="22183" ht="15" x14ac:dyDescent="0.25"/>
    <row r="22184" ht="15" x14ac:dyDescent="0.25"/>
    <row r="22185" ht="15" x14ac:dyDescent="0.25"/>
    <row r="22186" ht="15" x14ac:dyDescent="0.25"/>
    <row r="22187" ht="15" x14ac:dyDescent="0.25"/>
    <row r="22188" ht="15" x14ac:dyDescent="0.25"/>
    <row r="22189" ht="15" x14ac:dyDescent="0.25"/>
    <row r="22190" ht="15" x14ac:dyDescent="0.25"/>
    <row r="22191" ht="15" x14ac:dyDescent="0.25"/>
    <row r="22192" ht="15" x14ac:dyDescent="0.25"/>
    <row r="22193" ht="15" x14ac:dyDescent="0.25"/>
    <row r="22194" ht="15" x14ac:dyDescent="0.25"/>
    <row r="22195" ht="15" x14ac:dyDescent="0.25"/>
    <row r="22196" ht="15" x14ac:dyDescent="0.25"/>
    <row r="22197" ht="15" x14ac:dyDescent="0.25"/>
    <row r="22198" ht="15" x14ac:dyDescent="0.25"/>
    <row r="22199" ht="15" x14ac:dyDescent="0.25"/>
    <row r="22200" ht="15" x14ac:dyDescent="0.25"/>
    <row r="22201" ht="15" x14ac:dyDescent="0.25"/>
    <row r="22202" ht="15" x14ac:dyDescent="0.25"/>
    <row r="22203" ht="15" x14ac:dyDescent="0.25"/>
    <row r="22204" ht="15" x14ac:dyDescent="0.25"/>
    <row r="22205" ht="15" x14ac:dyDescent="0.25"/>
    <row r="22206" ht="15" x14ac:dyDescent="0.25"/>
    <row r="22207" ht="15" x14ac:dyDescent="0.25"/>
    <row r="22208" ht="15" x14ac:dyDescent="0.25"/>
    <row r="22209" ht="15" x14ac:dyDescent="0.25"/>
    <row r="22210" ht="15" x14ac:dyDescent="0.25"/>
    <row r="22211" ht="15" x14ac:dyDescent="0.25"/>
    <row r="22212" ht="15" x14ac:dyDescent="0.25"/>
    <row r="22213" ht="15" x14ac:dyDescent="0.25"/>
    <row r="22214" ht="15" x14ac:dyDescent="0.25"/>
    <row r="22215" ht="15" x14ac:dyDescent="0.25"/>
    <row r="22216" ht="15" x14ac:dyDescent="0.25"/>
    <row r="22217" ht="15" x14ac:dyDescent="0.25"/>
    <row r="22218" ht="15" x14ac:dyDescent="0.25"/>
    <row r="22219" ht="15" x14ac:dyDescent="0.25"/>
    <row r="22220" ht="15" x14ac:dyDescent="0.25"/>
    <row r="22221" ht="15" x14ac:dyDescent="0.25"/>
    <row r="22222" ht="15" x14ac:dyDescent="0.25"/>
    <row r="22223" ht="15" x14ac:dyDescent="0.25"/>
    <row r="22224" ht="15" x14ac:dyDescent="0.25"/>
    <row r="22225" ht="15" x14ac:dyDescent="0.25"/>
    <row r="22226" ht="15" x14ac:dyDescent="0.25"/>
    <row r="22227" ht="15" x14ac:dyDescent="0.25"/>
    <row r="22228" ht="15" x14ac:dyDescent="0.25"/>
    <row r="22229" ht="15" x14ac:dyDescent="0.25"/>
    <row r="22230" ht="15" x14ac:dyDescent="0.25"/>
    <row r="22231" ht="15" x14ac:dyDescent="0.25"/>
    <row r="22232" ht="15" x14ac:dyDescent="0.25"/>
    <row r="22233" ht="15" x14ac:dyDescent="0.25"/>
    <row r="22234" ht="15" x14ac:dyDescent="0.25"/>
    <row r="22235" ht="15" x14ac:dyDescent="0.25"/>
    <row r="22236" ht="15" x14ac:dyDescent="0.25"/>
    <row r="22237" ht="15" x14ac:dyDescent="0.25"/>
    <row r="22238" ht="15" x14ac:dyDescent="0.25"/>
    <row r="22239" ht="15" x14ac:dyDescent="0.25"/>
    <row r="22240" ht="15" x14ac:dyDescent="0.25"/>
    <row r="22241" ht="15" x14ac:dyDescent="0.25"/>
    <row r="22242" ht="15" x14ac:dyDescent="0.25"/>
    <row r="22243" ht="15" x14ac:dyDescent="0.25"/>
    <row r="22244" ht="15" x14ac:dyDescent="0.25"/>
    <row r="22245" ht="15" x14ac:dyDescent="0.25"/>
    <row r="22246" ht="15" x14ac:dyDescent="0.25"/>
    <row r="22247" ht="15" x14ac:dyDescent="0.25"/>
    <row r="22248" ht="15" x14ac:dyDescent="0.25"/>
    <row r="22249" ht="15" x14ac:dyDescent="0.25"/>
    <row r="22250" ht="15" x14ac:dyDescent="0.25"/>
    <row r="22251" ht="15" x14ac:dyDescent="0.25"/>
    <row r="22252" ht="15" x14ac:dyDescent="0.25"/>
    <row r="22253" ht="15" x14ac:dyDescent="0.25"/>
    <row r="22254" ht="15" x14ac:dyDescent="0.25"/>
    <row r="22255" ht="15" x14ac:dyDescent="0.25"/>
    <row r="22256" ht="15" x14ac:dyDescent="0.25"/>
    <row r="22257" ht="15" x14ac:dyDescent="0.25"/>
    <row r="22258" ht="15" x14ac:dyDescent="0.25"/>
    <row r="22259" ht="15" x14ac:dyDescent="0.25"/>
    <row r="22260" ht="15" x14ac:dyDescent="0.25"/>
    <row r="22261" ht="15" x14ac:dyDescent="0.25"/>
    <row r="22262" ht="15" x14ac:dyDescent="0.25"/>
    <row r="22263" ht="15" x14ac:dyDescent="0.25"/>
    <row r="22264" ht="15" x14ac:dyDescent="0.25"/>
    <row r="22265" ht="15" x14ac:dyDescent="0.25"/>
    <row r="22266" ht="15" x14ac:dyDescent="0.25"/>
    <row r="22267" ht="15" x14ac:dyDescent="0.25"/>
    <row r="22268" ht="15" x14ac:dyDescent="0.25"/>
    <row r="22269" ht="15" x14ac:dyDescent="0.25"/>
    <row r="22270" ht="15" x14ac:dyDescent="0.25"/>
    <row r="22271" ht="15" x14ac:dyDescent="0.25"/>
    <row r="22272" ht="15" x14ac:dyDescent="0.25"/>
    <row r="22273" ht="15" x14ac:dyDescent="0.25"/>
    <row r="22274" ht="15" x14ac:dyDescent="0.25"/>
    <row r="22275" ht="15" x14ac:dyDescent="0.25"/>
    <row r="22276" ht="15" x14ac:dyDescent="0.25"/>
    <row r="22277" ht="15" x14ac:dyDescent="0.25"/>
    <row r="22278" ht="15" x14ac:dyDescent="0.25"/>
    <row r="22279" ht="15" x14ac:dyDescent="0.25"/>
    <row r="22280" ht="15" x14ac:dyDescent="0.25"/>
    <row r="22281" ht="15" x14ac:dyDescent="0.25"/>
    <row r="22282" ht="15" x14ac:dyDescent="0.25"/>
    <row r="22283" ht="15" x14ac:dyDescent="0.25"/>
    <row r="22284" ht="15" x14ac:dyDescent="0.25"/>
    <row r="22285" ht="15" x14ac:dyDescent="0.25"/>
    <row r="22286" ht="15" x14ac:dyDescent="0.25"/>
    <row r="22287" ht="15" x14ac:dyDescent="0.25"/>
    <row r="22288" ht="15" x14ac:dyDescent="0.25"/>
    <row r="22289" ht="15" x14ac:dyDescent="0.25"/>
    <row r="22290" ht="15" x14ac:dyDescent="0.25"/>
    <row r="22291" ht="15" x14ac:dyDescent="0.25"/>
    <row r="22292" ht="15" x14ac:dyDescent="0.25"/>
    <row r="22293" ht="15" x14ac:dyDescent="0.25"/>
    <row r="22294" ht="15" x14ac:dyDescent="0.25"/>
    <row r="22295" ht="15" x14ac:dyDescent="0.25"/>
    <row r="22296" ht="15" x14ac:dyDescent="0.25"/>
    <row r="22297" ht="15" x14ac:dyDescent="0.25"/>
    <row r="22298" ht="15" x14ac:dyDescent="0.25"/>
    <row r="22299" ht="15" x14ac:dyDescent="0.25"/>
    <row r="22300" ht="15" x14ac:dyDescent="0.25"/>
    <row r="22301" ht="15" x14ac:dyDescent="0.25"/>
    <row r="22302" ht="15" x14ac:dyDescent="0.25"/>
    <row r="22303" ht="15" x14ac:dyDescent="0.25"/>
    <row r="22304" ht="15" x14ac:dyDescent="0.25"/>
    <row r="22305" ht="15" x14ac:dyDescent="0.25"/>
    <row r="22306" ht="15" x14ac:dyDescent="0.25"/>
    <row r="22307" ht="15" x14ac:dyDescent="0.25"/>
    <row r="22308" ht="15" x14ac:dyDescent="0.25"/>
    <row r="22309" ht="15" x14ac:dyDescent="0.25"/>
    <row r="22310" ht="15" x14ac:dyDescent="0.25"/>
    <row r="22311" ht="15" x14ac:dyDescent="0.25"/>
    <row r="22312" ht="15" x14ac:dyDescent="0.25"/>
    <row r="22313" ht="15" x14ac:dyDescent="0.25"/>
    <row r="22314" ht="15" x14ac:dyDescent="0.25"/>
    <row r="22315" ht="15" x14ac:dyDescent="0.25"/>
    <row r="22316" ht="15" x14ac:dyDescent="0.25"/>
    <row r="22317" ht="15" x14ac:dyDescent="0.25"/>
    <row r="22318" ht="15" x14ac:dyDescent="0.25"/>
    <row r="22319" ht="15" x14ac:dyDescent="0.25"/>
    <row r="22320" ht="15" x14ac:dyDescent="0.25"/>
    <row r="22321" ht="15" x14ac:dyDescent="0.25"/>
    <row r="22322" ht="15" x14ac:dyDescent="0.25"/>
    <row r="22323" ht="15" x14ac:dyDescent="0.25"/>
    <row r="22324" ht="15" x14ac:dyDescent="0.25"/>
    <row r="22325" ht="15" x14ac:dyDescent="0.25"/>
    <row r="22326" ht="15" x14ac:dyDescent="0.25"/>
    <row r="22327" ht="15" x14ac:dyDescent="0.25"/>
    <row r="22328" ht="15" x14ac:dyDescent="0.25"/>
    <row r="22329" ht="15" x14ac:dyDescent="0.25"/>
    <row r="22330" ht="15" x14ac:dyDescent="0.25"/>
    <row r="22331" ht="15" x14ac:dyDescent="0.25"/>
    <row r="22332" ht="15" x14ac:dyDescent="0.25"/>
    <row r="22333" ht="15" x14ac:dyDescent="0.25"/>
    <row r="22334" ht="15" x14ac:dyDescent="0.25"/>
    <row r="22335" ht="15" x14ac:dyDescent="0.25"/>
    <row r="22336" ht="15" x14ac:dyDescent="0.25"/>
    <row r="22337" ht="15" x14ac:dyDescent="0.25"/>
    <row r="22338" ht="15" x14ac:dyDescent="0.25"/>
    <row r="22339" ht="15" x14ac:dyDescent="0.25"/>
    <row r="22340" ht="15" x14ac:dyDescent="0.25"/>
    <row r="22341" ht="15" x14ac:dyDescent="0.25"/>
    <row r="22342" ht="15" x14ac:dyDescent="0.25"/>
    <row r="22343" ht="15" x14ac:dyDescent="0.25"/>
    <row r="22344" ht="15" x14ac:dyDescent="0.25"/>
    <row r="22345" ht="15" x14ac:dyDescent="0.25"/>
    <row r="22346" ht="15" x14ac:dyDescent="0.25"/>
    <row r="22347" ht="15" x14ac:dyDescent="0.25"/>
    <row r="22348" ht="15" x14ac:dyDescent="0.25"/>
    <row r="22349" ht="15" x14ac:dyDescent="0.25"/>
    <row r="22350" ht="15" x14ac:dyDescent="0.25"/>
    <row r="22351" ht="15" x14ac:dyDescent="0.25"/>
    <row r="22352" ht="15" x14ac:dyDescent="0.25"/>
    <row r="22353" ht="15" x14ac:dyDescent="0.25"/>
    <row r="22354" ht="15" x14ac:dyDescent="0.25"/>
    <row r="22355" ht="15" x14ac:dyDescent="0.25"/>
    <row r="22356" ht="15" x14ac:dyDescent="0.25"/>
    <row r="22357" ht="15" x14ac:dyDescent="0.25"/>
    <row r="22358" ht="15" x14ac:dyDescent="0.25"/>
    <row r="22359" ht="15" x14ac:dyDescent="0.25"/>
    <row r="22360" ht="15" x14ac:dyDescent="0.25"/>
    <row r="22361" ht="15" x14ac:dyDescent="0.25"/>
    <row r="22362" ht="15" x14ac:dyDescent="0.25"/>
    <row r="22363" ht="15" x14ac:dyDescent="0.25"/>
    <row r="22364" ht="15" x14ac:dyDescent="0.25"/>
    <row r="22365" ht="15" x14ac:dyDescent="0.25"/>
    <row r="22366" ht="15" x14ac:dyDescent="0.25"/>
    <row r="22367" ht="15" x14ac:dyDescent="0.25"/>
    <row r="22368" ht="15" x14ac:dyDescent="0.25"/>
    <row r="22369" ht="15" x14ac:dyDescent="0.25"/>
    <row r="22370" ht="15" x14ac:dyDescent="0.25"/>
    <row r="22371" ht="15" x14ac:dyDescent="0.25"/>
    <row r="22372" ht="15" x14ac:dyDescent="0.25"/>
    <row r="22373" ht="15" x14ac:dyDescent="0.25"/>
    <row r="22374" ht="15" x14ac:dyDescent="0.25"/>
    <row r="22375" ht="15" x14ac:dyDescent="0.25"/>
    <row r="22376" ht="15" x14ac:dyDescent="0.25"/>
    <row r="22377" ht="15" x14ac:dyDescent="0.25"/>
    <row r="22378" ht="15" x14ac:dyDescent="0.25"/>
    <row r="22379" ht="15" x14ac:dyDescent="0.25"/>
    <row r="22380" ht="15" x14ac:dyDescent="0.25"/>
    <row r="22381" ht="15" x14ac:dyDescent="0.25"/>
    <row r="22382" ht="15" x14ac:dyDescent="0.25"/>
    <row r="22383" ht="15" x14ac:dyDescent="0.25"/>
    <row r="22384" ht="15" x14ac:dyDescent="0.25"/>
    <row r="22385" ht="15" x14ac:dyDescent="0.25"/>
    <row r="22386" ht="15" x14ac:dyDescent="0.25"/>
    <row r="22387" ht="15" x14ac:dyDescent="0.25"/>
    <row r="22388" ht="15" x14ac:dyDescent="0.25"/>
    <row r="22389" ht="15" x14ac:dyDescent="0.25"/>
    <row r="22390" ht="15" x14ac:dyDescent="0.25"/>
    <row r="22391" ht="15" x14ac:dyDescent="0.25"/>
    <row r="22392" ht="15" x14ac:dyDescent="0.25"/>
    <row r="22393" ht="15" x14ac:dyDescent="0.25"/>
    <row r="22394" ht="15" x14ac:dyDescent="0.25"/>
    <row r="22395" ht="15" x14ac:dyDescent="0.25"/>
    <row r="22396" ht="15" x14ac:dyDescent="0.25"/>
    <row r="22397" ht="15" x14ac:dyDescent="0.25"/>
    <row r="22398" ht="15" x14ac:dyDescent="0.25"/>
    <row r="22399" ht="15" x14ac:dyDescent="0.25"/>
    <row r="22400" ht="15" x14ac:dyDescent="0.25"/>
    <row r="22401" ht="15" x14ac:dyDescent="0.25"/>
    <row r="22402" ht="15" x14ac:dyDescent="0.25"/>
    <row r="22403" ht="15" x14ac:dyDescent="0.25"/>
    <row r="22404" ht="15" x14ac:dyDescent="0.25"/>
    <row r="22405" ht="15" x14ac:dyDescent="0.25"/>
    <row r="22406" ht="15" x14ac:dyDescent="0.25"/>
    <row r="22407" ht="15" x14ac:dyDescent="0.25"/>
    <row r="22408" ht="15" x14ac:dyDescent="0.25"/>
    <row r="22409" ht="15" x14ac:dyDescent="0.25"/>
    <row r="22410" ht="15" x14ac:dyDescent="0.25"/>
    <row r="22411" ht="15" x14ac:dyDescent="0.25"/>
    <row r="22412" ht="15" x14ac:dyDescent="0.25"/>
    <row r="22413" ht="15" x14ac:dyDescent="0.25"/>
    <row r="22414" ht="15" x14ac:dyDescent="0.25"/>
    <row r="22415" ht="15" x14ac:dyDescent="0.25"/>
    <row r="22416" ht="15" x14ac:dyDescent="0.25"/>
    <row r="22417" ht="15" x14ac:dyDescent="0.25"/>
    <row r="22418" ht="15" x14ac:dyDescent="0.25"/>
    <row r="22419" ht="15" x14ac:dyDescent="0.25"/>
    <row r="22420" ht="15" x14ac:dyDescent="0.25"/>
    <row r="22421" ht="15" x14ac:dyDescent="0.25"/>
    <row r="22422" ht="15" x14ac:dyDescent="0.25"/>
    <row r="22423" ht="15" x14ac:dyDescent="0.25"/>
    <row r="22424" ht="15" x14ac:dyDescent="0.25"/>
    <row r="22425" ht="15" x14ac:dyDescent="0.25"/>
    <row r="22426" ht="15" x14ac:dyDescent="0.25"/>
    <row r="22427" ht="15" x14ac:dyDescent="0.25"/>
    <row r="22428" ht="15" x14ac:dyDescent="0.25"/>
    <row r="22429" ht="15" x14ac:dyDescent="0.25"/>
    <row r="22430" ht="15" x14ac:dyDescent="0.25"/>
    <row r="22431" ht="15" x14ac:dyDescent="0.25"/>
    <row r="22432" ht="15" x14ac:dyDescent="0.25"/>
    <row r="22433" ht="15" x14ac:dyDescent="0.25"/>
    <row r="22434" ht="15" x14ac:dyDescent="0.25"/>
    <row r="22435" ht="15" x14ac:dyDescent="0.25"/>
    <row r="22436" ht="15" x14ac:dyDescent="0.25"/>
    <row r="22437" ht="15" x14ac:dyDescent="0.25"/>
    <row r="22438" ht="15" x14ac:dyDescent="0.25"/>
    <row r="22439" ht="15" x14ac:dyDescent="0.25"/>
    <row r="22440" ht="15" x14ac:dyDescent="0.25"/>
    <row r="22441" ht="15" x14ac:dyDescent="0.25"/>
    <row r="22442" ht="15" x14ac:dyDescent="0.25"/>
    <row r="22443" ht="15" x14ac:dyDescent="0.25"/>
    <row r="22444" ht="15" x14ac:dyDescent="0.25"/>
    <row r="22445" ht="15" x14ac:dyDescent="0.25"/>
    <row r="22446" ht="15" x14ac:dyDescent="0.25"/>
    <row r="22447" ht="15" x14ac:dyDescent="0.25"/>
    <row r="22448" ht="15" x14ac:dyDescent="0.25"/>
    <row r="22449" ht="15" x14ac:dyDescent="0.25"/>
    <row r="22450" ht="15" x14ac:dyDescent="0.25"/>
    <row r="22451" ht="15" x14ac:dyDescent="0.25"/>
    <row r="22452" ht="15" x14ac:dyDescent="0.25"/>
    <row r="22453" ht="15" x14ac:dyDescent="0.25"/>
    <row r="22454" ht="15" x14ac:dyDescent="0.25"/>
    <row r="22455" ht="15" x14ac:dyDescent="0.25"/>
    <row r="22456" ht="15" x14ac:dyDescent="0.25"/>
    <row r="22457" ht="15" x14ac:dyDescent="0.25"/>
    <row r="22458" ht="15" x14ac:dyDescent="0.25"/>
    <row r="22459" ht="15" x14ac:dyDescent="0.25"/>
    <row r="22460" ht="15" x14ac:dyDescent="0.25"/>
    <row r="22461" ht="15" x14ac:dyDescent="0.25"/>
    <row r="22462" ht="15" x14ac:dyDescent="0.25"/>
    <row r="22463" ht="15" x14ac:dyDescent="0.25"/>
    <row r="22464" ht="15" x14ac:dyDescent="0.25"/>
    <row r="22465" ht="15" x14ac:dyDescent="0.25"/>
    <row r="22466" ht="15" x14ac:dyDescent="0.25"/>
    <row r="22467" ht="15" x14ac:dyDescent="0.25"/>
    <row r="22468" ht="15" x14ac:dyDescent="0.25"/>
    <row r="22469" ht="15" x14ac:dyDescent="0.25"/>
    <row r="22470" ht="15" x14ac:dyDescent="0.25"/>
    <row r="22471" ht="15" x14ac:dyDescent="0.25"/>
    <row r="22472" ht="15" x14ac:dyDescent="0.25"/>
    <row r="22473" ht="15" x14ac:dyDescent="0.25"/>
    <row r="22474" ht="15" x14ac:dyDescent="0.25"/>
    <row r="22475" ht="15" x14ac:dyDescent="0.25"/>
    <row r="22476" ht="15" x14ac:dyDescent="0.25"/>
    <row r="22477" ht="15" x14ac:dyDescent="0.25"/>
    <row r="22478" ht="15" x14ac:dyDescent="0.25"/>
    <row r="22479" ht="15" x14ac:dyDescent="0.25"/>
    <row r="22480" ht="15" x14ac:dyDescent="0.25"/>
    <row r="22481" ht="15" x14ac:dyDescent="0.25"/>
    <row r="22482" ht="15" x14ac:dyDescent="0.25"/>
    <row r="22483" ht="15" x14ac:dyDescent="0.25"/>
    <row r="22484" ht="15" x14ac:dyDescent="0.25"/>
    <row r="22485" ht="15" x14ac:dyDescent="0.25"/>
    <row r="22486" ht="15" x14ac:dyDescent="0.25"/>
    <row r="22487" ht="15" x14ac:dyDescent="0.25"/>
    <row r="22488" ht="15" x14ac:dyDescent="0.25"/>
    <row r="22489" ht="15" x14ac:dyDescent="0.25"/>
    <row r="22490" ht="15" x14ac:dyDescent="0.25"/>
    <row r="22491" ht="15" x14ac:dyDescent="0.25"/>
    <row r="22492" ht="15" x14ac:dyDescent="0.25"/>
    <row r="22493" ht="15" x14ac:dyDescent="0.25"/>
    <row r="22494" ht="15" x14ac:dyDescent="0.25"/>
    <row r="22495" ht="15" x14ac:dyDescent="0.25"/>
    <row r="22496" ht="15" x14ac:dyDescent="0.25"/>
    <row r="22497" ht="15" x14ac:dyDescent="0.25"/>
    <row r="22498" ht="15" x14ac:dyDescent="0.25"/>
    <row r="22499" ht="15" x14ac:dyDescent="0.25"/>
    <row r="22500" ht="15" x14ac:dyDescent="0.25"/>
    <row r="22501" ht="15" x14ac:dyDescent="0.25"/>
    <row r="22502" ht="15" x14ac:dyDescent="0.25"/>
    <row r="22503" ht="15" x14ac:dyDescent="0.25"/>
    <row r="22504" ht="15" x14ac:dyDescent="0.25"/>
    <row r="22505" ht="15" x14ac:dyDescent="0.25"/>
    <row r="22506" ht="15" x14ac:dyDescent="0.25"/>
    <row r="22507" ht="15" x14ac:dyDescent="0.25"/>
    <row r="22508" ht="15" x14ac:dyDescent="0.25"/>
    <row r="22509" ht="15" x14ac:dyDescent="0.25"/>
    <row r="22510" ht="15" x14ac:dyDescent="0.25"/>
    <row r="22511" ht="15" x14ac:dyDescent="0.25"/>
    <row r="22512" ht="15" x14ac:dyDescent="0.25"/>
    <row r="22513" ht="15" x14ac:dyDescent="0.25"/>
    <row r="22514" ht="15" x14ac:dyDescent="0.25"/>
    <row r="22515" ht="15" x14ac:dyDescent="0.25"/>
    <row r="22516" ht="15" x14ac:dyDescent="0.25"/>
    <row r="22517" ht="15" x14ac:dyDescent="0.25"/>
    <row r="22518" ht="15" x14ac:dyDescent="0.25"/>
    <row r="22519" ht="15" x14ac:dyDescent="0.25"/>
    <row r="22520" ht="15" x14ac:dyDescent="0.25"/>
    <row r="22521" ht="15" x14ac:dyDescent="0.25"/>
    <row r="22522" ht="15" x14ac:dyDescent="0.25"/>
    <row r="22523" ht="15" x14ac:dyDescent="0.25"/>
    <row r="22524" ht="15" x14ac:dyDescent="0.25"/>
    <row r="22525" ht="15" x14ac:dyDescent="0.25"/>
    <row r="22526" ht="15" x14ac:dyDescent="0.25"/>
    <row r="22527" ht="15" x14ac:dyDescent="0.25"/>
    <row r="22528" ht="15" x14ac:dyDescent="0.25"/>
    <row r="22529" ht="15" x14ac:dyDescent="0.25"/>
    <row r="22530" ht="15" x14ac:dyDescent="0.25"/>
    <row r="22531" ht="15" x14ac:dyDescent="0.25"/>
    <row r="22532" ht="15" x14ac:dyDescent="0.25"/>
    <row r="22533" ht="15" x14ac:dyDescent="0.25"/>
    <row r="22534" ht="15" x14ac:dyDescent="0.25"/>
    <row r="22535" ht="15" x14ac:dyDescent="0.25"/>
    <row r="22536" ht="15" x14ac:dyDescent="0.25"/>
    <row r="22537" ht="15" x14ac:dyDescent="0.25"/>
    <row r="22538" ht="15" x14ac:dyDescent="0.25"/>
    <row r="22539" ht="15" x14ac:dyDescent="0.25"/>
    <row r="22540" ht="15" x14ac:dyDescent="0.25"/>
    <row r="22541" ht="15" x14ac:dyDescent="0.25"/>
    <row r="22542" ht="15" x14ac:dyDescent="0.25"/>
    <row r="22543" ht="15" x14ac:dyDescent="0.25"/>
    <row r="22544" ht="15" x14ac:dyDescent="0.25"/>
    <row r="22545" ht="15" x14ac:dyDescent="0.25"/>
    <row r="22546" ht="15" x14ac:dyDescent="0.25"/>
    <row r="22547" ht="15" x14ac:dyDescent="0.25"/>
    <row r="22548" ht="15" x14ac:dyDescent="0.25"/>
    <row r="22549" ht="15" x14ac:dyDescent="0.25"/>
    <row r="22550" ht="15" x14ac:dyDescent="0.25"/>
    <row r="22551" ht="15" x14ac:dyDescent="0.25"/>
    <row r="22552" ht="15" x14ac:dyDescent="0.25"/>
    <row r="22553" ht="15" x14ac:dyDescent="0.25"/>
    <row r="22554" ht="15" x14ac:dyDescent="0.25"/>
    <row r="22555" ht="15" x14ac:dyDescent="0.25"/>
    <row r="22556" ht="15" x14ac:dyDescent="0.25"/>
    <row r="22557" ht="15" x14ac:dyDescent="0.25"/>
    <row r="22558" ht="15" x14ac:dyDescent="0.25"/>
    <row r="22559" ht="15" x14ac:dyDescent="0.25"/>
    <row r="22560" ht="15" x14ac:dyDescent="0.25"/>
    <row r="22561" ht="15" x14ac:dyDescent="0.25"/>
    <row r="22562" ht="15" x14ac:dyDescent="0.25"/>
    <row r="22563" ht="15" x14ac:dyDescent="0.25"/>
    <row r="22564" ht="15" x14ac:dyDescent="0.25"/>
    <row r="22565" ht="15" x14ac:dyDescent="0.25"/>
    <row r="22566" ht="15" x14ac:dyDescent="0.25"/>
    <row r="22567" ht="15" x14ac:dyDescent="0.25"/>
    <row r="22568" ht="15" x14ac:dyDescent="0.25"/>
    <row r="22569" ht="15" x14ac:dyDescent="0.25"/>
    <row r="22570" ht="15" x14ac:dyDescent="0.25"/>
    <row r="22571" ht="15" x14ac:dyDescent="0.25"/>
    <row r="22572" ht="15" x14ac:dyDescent="0.25"/>
    <row r="22573" ht="15" x14ac:dyDescent="0.25"/>
    <row r="22574" ht="15" x14ac:dyDescent="0.25"/>
    <row r="22575" ht="15" x14ac:dyDescent="0.25"/>
    <row r="22576" ht="15" x14ac:dyDescent="0.25"/>
    <row r="22577" ht="15" x14ac:dyDescent="0.25"/>
    <row r="22578" ht="15" x14ac:dyDescent="0.25"/>
    <row r="22579" ht="15" x14ac:dyDescent="0.25"/>
    <row r="22580" ht="15" x14ac:dyDescent="0.25"/>
    <row r="22581" ht="15" x14ac:dyDescent="0.25"/>
    <row r="22582" ht="15" x14ac:dyDescent="0.25"/>
    <row r="22583" ht="15" x14ac:dyDescent="0.25"/>
    <row r="22584" ht="15" x14ac:dyDescent="0.25"/>
    <row r="22585" ht="15" x14ac:dyDescent="0.25"/>
    <row r="22586" ht="15" x14ac:dyDescent="0.25"/>
    <row r="22587" ht="15" x14ac:dyDescent="0.25"/>
    <row r="22588" ht="15" x14ac:dyDescent="0.25"/>
    <row r="22589" ht="15" x14ac:dyDescent="0.25"/>
    <row r="22590" ht="15" x14ac:dyDescent="0.25"/>
    <row r="22591" ht="15" x14ac:dyDescent="0.25"/>
    <row r="22592" ht="15" x14ac:dyDescent="0.25"/>
    <row r="22593" ht="15" x14ac:dyDescent="0.25"/>
    <row r="22594" ht="15" x14ac:dyDescent="0.25"/>
    <row r="22595" ht="15" x14ac:dyDescent="0.25"/>
    <row r="22596" ht="15" x14ac:dyDescent="0.25"/>
    <row r="22597" ht="15" x14ac:dyDescent="0.25"/>
    <row r="22598" ht="15" x14ac:dyDescent="0.25"/>
    <row r="22599" ht="15" x14ac:dyDescent="0.25"/>
    <row r="22600" ht="15" x14ac:dyDescent="0.25"/>
    <row r="22601" ht="15" x14ac:dyDescent="0.25"/>
    <row r="22602" ht="15" x14ac:dyDescent="0.25"/>
    <row r="22603" ht="15" x14ac:dyDescent="0.25"/>
    <row r="22604" ht="15" x14ac:dyDescent="0.25"/>
    <row r="22605" ht="15" x14ac:dyDescent="0.25"/>
    <row r="22606" ht="15" x14ac:dyDescent="0.25"/>
    <row r="22607" ht="15" x14ac:dyDescent="0.25"/>
    <row r="22608" ht="15" x14ac:dyDescent="0.25"/>
    <row r="22609" ht="15" x14ac:dyDescent="0.25"/>
    <row r="22610" ht="15" x14ac:dyDescent="0.25"/>
    <row r="22611" ht="15" x14ac:dyDescent="0.25"/>
    <row r="22612" ht="15" x14ac:dyDescent="0.25"/>
    <row r="22613" ht="15" x14ac:dyDescent="0.25"/>
    <row r="22614" ht="15" x14ac:dyDescent="0.25"/>
    <row r="22615" ht="15" x14ac:dyDescent="0.25"/>
    <row r="22616" ht="15" x14ac:dyDescent="0.25"/>
    <row r="22617" ht="15" x14ac:dyDescent="0.25"/>
    <row r="22618" ht="15" x14ac:dyDescent="0.25"/>
    <row r="22619" ht="15" x14ac:dyDescent="0.25"/>
    <row r="22620" ht="15" x14ac:dyDescent="0.25"/>
    <row r="22621" ht="15" x14ac:dyDescent="0.25"/>
    <row r="22622" ht="15" x14ac:dyDescent="0.25"/>
    <row r="22623" ht="15" x14ac:dyDescent="0.25"/>
    <row r="22624" ht="15" x14ac:dyDescent="0.25"/>
    <row r="22625" ht="15" x14ac:dyDescent="0.25"/>
    <row r="22626" ht="15" x14ac:dyDescent="0.25"/>
    <row r="22627" ht="15" x14ac:dyDescent="0.25"/>
    <row r="22628" ht="15" x14ac:dyDescent="0.25"/>
    <row r="22629" ht="15" x14ac:dyDescent="0.25"/>
    <row r="22630" ht="15" x14ac:dyDescent="0.25"/>
    <row r="22631" ht="15" x14ac:dyDescent="0.25"/>
    <row r="22632" ht="15" x14ac:dyDescent="0.25"/>
    <row r="22633" ht="15" x14ac:dyDescent="0.25"/>
    <row r="22634" ht="15" x14ac:dyDescent="0.25"/>
    <row r="22635" ht="15" x14ac:dyDescent="0.25"/>
    <row r="22636" ht="15" x14ac:dyDescent="0.25"/>
    <row r="22637" ht="15" x14ac:dyDescent="0.25"/>
    <row r="22638" ht="15" x14ac:dyDescent="0.25"/>
    <row r="22639" ht="15" x14ac:dyDescent="0.25"/>
    <row r="22640" ht="15" x14ac:dyDescent="0.25"/>
    <row r="22641" ht="15" x14ac:dyDescent="0.25"/>
    <row r="22642" ht="15" x14ac:dyDescent="0.25"/>
    <row r="22643" ht="15" x14ac:dyDescent="0.25"/>
    <row r="22644" ht="15" x14ac:dyDescent="0.25"/>
    <row r="22645" ht="15" x14ac:dyDescent="0.25"/>
    <row r="22646" ht="15" x14ac:dyDescent="0.25"/>
    <row r="22647" ht="15" x14ac:dyDescent="0.25"/>
    <row r="22648" ht="15" x14ac:dyDescent="0.25"/>
    <row r="22649" ht="15" x14ac:dyDescent="0.25"/>
    <row r="22650" ht="15" x14ac:dyDescent="0.25"/>
    <row r="22651" ht="15" x14ac:dyDescent="0.25"/>
    <row r="22652" ht="15" x14ac:dyDescent="0.25"/>
    <row r="22653" ht="15" x14ac:dyDescent="0.25"/>
    <row r="22654" ht="15" x14ac:dyDescent="0.25"/>
    <row r="22655" ht="15" x14ac:dyDescent="0.25"/>
    <row r="22656" ht="15" x14ac:dyDescent="0.25"/>
    <row r="22657" ht="15" x14ac:dyDescent="0.25"/>
    <row r="22658" ht="15" x14ac:dyDescent="0.25"/>
    <row r="22659" ht="15" x14ac:dyDescent="0.25"/>
    <row r="22660" ht="15" x14ac:dyDescent="0.25"/>
    <row r="22661" ht="15" x14ac:dyDescent="0.25"/>
    <row r="22662" ht="15" x14ac:dyDescent="0.25"/>
    <row r="22663" ht="15" x14ac:dyDescent="0.25"/>
    <row r="22664" ht="15" x14ac:dyDescent="0.25"/>
    <row r="22665" ht="15" x14ac:dyDescent="0.25"/>
    <row r="22666" ht="15" x14ac:dyDescent="0.25"/>
    <row r="22667" ht="15" x14ac:dyDescent="0.25"/>
    <row r="22668" ht="15" x14ac:dyDescent="0.25"/>
    <row r="22669" ht="15" x14ac:dyDescent="0.25"/>
    <row r="22670" ht="15" x14ac:dyDescent="0.25"/>
    <row r="22671" ht="15" x14ac:dyDescent="0.25"/>
    <row r="22672" ht="15" x14ac:dyDescent="0.25"/>
    <row r="22673" ht="15" x14ac:dyDescent="0.25"/>
    <row r="22674" ht="15" x14ac:dyDescent="0.25"/>
    <row r="22675" ht="15" x14ac:dyDescent="0.25"/>
    <row r="22676" ht="15" x14ac:dyDescent="0.25"/>
    <row r="22677" ht="15" x14ac:dyDescent="0.25"/>
    <row r="22678" ht="15" x14ac:dyDescent="0.25"/>
    <row r="22679" ht="15" x14ac:dyDescent="0.25"/>
    <row r="22680" ht="15" x14ac:dyDescent="0.25"/>
    <row r="22681" ht="15" x14ac:dyDescent="0.25"/>
    <row r="22682" ht="15" x14ac:dyDescent="0.25"/>
    <row r="22683" ht="15" x14ac:dyDescent="0.25"/>
    <row r="22684" ht="15" x14ac:dyDescent="0.25"/>
    <row r="22685" ht="15" x14ac:dyDescent="0.25"/>
    <row r="22686" ht="15" x14ac:dyDescent="0.25"/>
    <row r="22687" ht="15" x14ac:dyDescent="0.25"/>
    <row r="22688" ht="15" x14ac:dyDescent="0.25"/>
    <row r="22689" ht="15" x14ac:dyDescent="0.25"/>
    <row r="22690" ht="15" x14ac:dyDescent="0.25"/>
    <row r="22691" ht="15" x14ac:dyDescent="0.25"/>
    <row r="22692" ht="15" x14ac:dyDescent="0.25"/>
    <row r="22693" ht="15" x14ac:dyDescent="0.25"/>
    <row r="22694" ht="15" x14ac:dyDescent="0.25"/>
    <row r="22695" ht="15" x14ac:dyDescent="0.25"/>
    <row r="22696" ht="15" x14ac:dyDescent="0.25"/>
    <row r="22697" ht="15" x14ac:dyDescent="0.25"/>
    <row r="22698" ht="15" x14ac:dyDescent="0.25"/>
    <row r="22699" ht="15" x14ac:dyDescent="0.25"/>
    <row r="22700" ht="15" x14ac:dyDescent="0.25"/>
    <row r="22701" ht="15" x14ac:dyDescent="0.25"/>
    <row r="22702" ht="15" x14ac:dyDescent="0.25"/>
    <row r="22703" ht="15" x14ac:dyDescent="0.25"/>
    <row r="22704" ht="15" x14ac:dyDescent="0.25"/>
    <row r="22705" ht="15" x14ac:dyDescent="0.25"/>
    <row r="22706" ht="15" x14ac:dyDescent="0.25"/>
    <row r="22707" ht="15" x14ac:dyDescent="0.25"/>
    <row r="22708" ht="15" x14ac:dyDescent="0.25"/>
    <row r="22709" ht="15" x14ac:dyDescent="0.25"/>
    <row r="22710" ht="15" x14ac:dyDescent="0.25"/>
    <row r="22711" ht="15" x14ac:dyDescent="0.25"/>
    <row r="22712" ht="15" x14ac:dyDescent="0.25"/>
    <row r="22713" ht="15" x14ac:dyDescent="0.25"/>
    <row r="22714" ht="15" x14ac:dyDescent="0.25"/>
    <row r="22715" ht="15" x14ac:dyDescent="0.25"/>
    <row r="22716" ht="15" x14ac:dyDescent="0.25"/>
    <row r="22717" ht="15" x14ac:dyDescent="0.25"/>
    <row r="22718" ht="15" x14ac:dyDescent="0.25"/>
    <row r="22719" ht="15" x14ac:dyDescent="0.25"/>
    <row r="22720" ht="15" x14ac:dyDescent="0.25"/>
    <row r="22721" ht="15" x14ac:dyDescent="0.25"/>
    <row r="22722" ht="15" x14ac:dyDescent="0.25"/>
    <row r="22723" ht="15" x14ac:dyDescent="0.25"/>
    <row r="22724" ht="15" x14ac:dyDescent="0.25"/>
    <row r="22725" ht="15" x14ac:dyDescent="0.25"/>
    <row r="22726" ht="15" x14ac:dyDescent="0.25"/>
    <row r="22727" ht="15" x14ac:dyDescent="0.25"/>
    <row r="22728" ht="15" x14ac:dyDescent="0.25"/>
    <row r="22729" ht="15" x14ac:dyDescent="0.25"/>
    <row r="22730" ht="15" x14ac:dyDescent="0.25"/>
    <row r="22731" ht="15" x14ac:dyDescent="0.25"/>
    <row r="22732" ht="15" x14ac:dyDescent="0.25"/>
    <row r="22733" ht="15" x14ac:dyDescent="0.25"/>
    <row r="22734" ht="15" x14ac:dyDescent="0.25"/>
    <row r="22735" ht="15" x14ac:dyDescent="0.25"/>
    <row r="22736" ht="15" x14ac:dyDescent="0.25"/>
    <row r="22737" ht="15" x14ac:dyDescent="0.25"/>
    <row r="22738" ht="15" x14ac:dyDescent="0.25"/>
    <row r="22739" ht="15" x14ac:dyDescent="0.25"/>
    <row r="22740" ht="15" x14ac:dyDescent="0.25"/>
    <row r="22741" ht="15" x14ac:dyDescent="0.25"/>
    <row r="22742" ht="15" x14ac:dyDescent="0.25"/>
    <row r="22743" ht="15" x14ac:dyDescent="0.25"/>
    <row r="22744" ht="15" x14ac:dyDescent="0.25"/>
    <row r="22745" ht="15" x14ac:dyDescent="0.25"/>
    <row r="22746" ht="15" x14ac:dyDescent="0.25"/>
    <row r="22747" ht="15" x14ac:dyDescent="0.25"/>
    <row r="22748" ht="15" x14ac:dyDescent="0.25"/>
    <row r="22749" ht="15" x14ac:dyDescent="0.25"/>
    <row r="22750" ht="15" x14ac:dyDescent="0.25"/>
    <row r="22751" ht="15" x14ac:dyDescent="0.25"/>
    <row r="22752" ht="15" x14ac:dyDescent="0.25"/>
    <row r="22753" ht="15" x14ac:dyDescent="0.25"/>
    <row r="22754" ht="15" x14ac:dyDescent="0.25"/>
    <row r="22755" ht="15" x14ac:dyDescent="0.25"/>
    <row r="22756" ht="15" x14ac:dyDescent="0.25"/>
    <row r="22757" ht="15" x14ac:dyDescent="0.25"/>
    <row r="22758" ht="15" x14ac:dyDescent="0.25"/>
    <row r="22759" ht="15" x14ac:dyDescent="0.25"/>
    <row r="22760" ht="15" x14ac:dyDescent="0.25"/>
    <row r="22761" ht="15" x14ac:dyDescent="0.25"/>
    <row r="22762" ht="15" x14ac:dyDescent="0.25"/>
    <row r="22763" ht="15" x14ac:dyDescent="0.25"/>
    <row r="22764" ht="15" x14ac:dyDescent="0.25"/>
    <row r="22765" ht="15" x14ac:dyDescent="0.25"/>
    <row r="22766" ht="15" x14ac:dyDescent="0.25"/>
    <row r="22767" ht="15" x14ac:dyDescent="0.25"/>
    <row r="22768" ht="15" x14ac:dyDescent="0.25"/>
    <row r="22769" ht="15" x14ac:dyDescent="0.25"/>
    <row r="22770" ht="15" x14ac:dyDescent="0.25"/>
    <row r="22771" ht="15" x14ac:dyDescent="0.25"/>
    <row r="22772" ht="15" x14ac:dyDescent="0.25"/>
    <row r="22773" ht="15" x14ac:dyDescent="0.25"/>
    <row r="22774" ht="15" x14ac:dyDescent="0.25"/>
    <row r="22775" ht="15" x14ac:dyDescent="0.25"/>
    <row r="22776" ht="15" x14ac:dyDescent="0.25"/>
    <row r="22777" ht="15" x14ac:dyDescent="0.25"/>
    <row r="22778" ht="15" x14ac:dyDescent="0.25"/>
    <row r="22779" ht="15" x14ac:dyDescent="0.25"/>
    <row r="22780" ht="15" x14ac:dyDescent="0.25"/>
    <row r="22781" ht="15" x14ac:dyDescent="0.25"/>
    <row r="22782" ht="15" x14ac:dyDescent="0.25"/>
    <row r="22783" ht="15" x14ac:dyDescent="0.25"/>
    <row r="22784" ht="15" x14ac:dyDescent="0.25"/>
    <row r="22785" ht="15" x14ac:dyDescent="0.25"/>
    <row r="22786" ht="15" x14ac:dyDescent="0.25"/>
    <row r="22787" ht="15" x14ac:dyDescent="0.25"/>
    <row r="22788" ht="15" x14ac:dyDescent="0.25"/>
    <row r="22789" ht="15" x14ac:dyDescent="0.25"/>
    <row r="22790" ht="15" x14ac:dyDescent="0.25"/>
    <row r="22791" ht="15" x14ac:dyDescent="0.25"/>
    <row r="22792" ht="15" x14ac:dyDescent="0.25"/>
    <row r="22793" ht="15" x14ac:dyDescent="0.25"/>
    <row r="22794" ht="15" x14ac:dyDescent="0.25"/>
    <row r="22795" ht="15" x14ac:dyDescent="0.25"/>
    <row r="22796" ht="15" x14ac:dyDescent="0.25"/>
    <row r="22797" ht="15" x14ac:dyDescent="0.25"/>
    <row r="22798" ht="15" x14ac:dyDescent="0.25"/>
    <row r="22799" ht="15" x14ac:dyDescent="0.25"/>
    <row r="22800" ht="15" x14ac:dyDescent="0.25"/>
    <row r="22801" ht="15" x14ac:dyDescent="0.25"/>
    <row r="22802" ht="15" x14ac:dyDescent="0.25"/>
    <row r="22803" ht="15" x14ac:dyDescent="0.25"/>
    <row r="22804" ht="15" x14ac:dyDescent="0.25"/>
    <row r="22805" ht="15" x14ac:dyDescent="0.25"/>
    <row r="22806" ht="15" x14ac:dyDescent="0.25"/>
    <row r="22807" ht="15" x14ac:dyDescent="0.25"/>
    <row r="22808" ht="15" x14ac:dyDescent="0.25"/>
    <row r="22809" ht="15" x14ac:dyDescent="0.25"/>
    <row r="22810" ht="15" x14ac:dyDescent="0.25"/>
    <row r="22811" ht="15" x14ac:dyDescent="0.25"/>
    <row r="22812" ht="15" x14ac:dyDescent="0.25"/>
    <row r="22813" ht="15" x14ac:dyDescent="0.25"/>
    <row r="22814" ht="15" x14ac:dyDescent="0.25"/>
    <row r="22815" ht="15" x14ac:dyDescent="0.25"/>
    <row r="22816" ht="15" x14ac:dyDescent="0.25"/>
    <row r="22817" ht="15" x14ac:dyDescent="0.25"/>
    <row r="22818" ht="15" x14ac:dyDescent="0.25"/>
    <row r="22819" ht="15" x14ac:dyDescent="0.25"/>
    <row r="22820" ht="15" x14ac:dyDescent="0.25"/>
    <row r="22821" ht="15" x14ac:dyDescent="0.25"/>
    <row r="22822" ht="15" x14ac:dyDescent="0.25"/>
    <row r="22823" ht="15" x14ac:dyDescent="0.25"/>
    <row r="22824" ht="15" x14ac:dyDescent="0.25"/>
    <row r="22825" ht="15" x14ac:dyDescent="0.25"/>
    <row r="22826" ht="15" x14ac:dyDescent="0.25"/>
    <row r="22827" ht="15" x14ac:dyDescent="0.25"/>
    <row r="22828" ht="15" x14ac:dyDescent="0.25"/>
    <row r="22829" ht="15" x14ac:dyDescent="0.25"/>
    <row r="22830" ht="15" x14ac:dyDescent="0.25"/>
    <row r="22831" ht="15" x14ac:dyDescent="0.25"/>
    <row r="22832" ht="15" x14ac:dyDescent="0.25"/>
    <row r="22833" ht="15" x14ac:dyDescent="0.25"/>
    <row r="22834" ht="15" x14ac:dyDescent="0.25"/>
    <row r="22835" ht="15" x14ac:dyDescent="0.25"/>
    <row r="22836" ht="15" x14ac:dyDescent="0.25"/>
    <row r="22837" ht="15" x14ac:dyDescent="0.25"/>
    <row r="22838" ht="15" x14ac:dyDescent="0.25"/>
    <row r="22839" ht="15" x14ac:dyDescent="0.25"/>
    <row r="22840" ht="15" x14ac:dyDescent="0.25"/>
    <row r="22841" ht="15" x14ac:dyDescent="0.25"/>
    <row r="22842" ht="15" x14ac:dyDescent="0.25"/>
    <row r="22843" ht="15" x14ac:dyDescent="0.25"/>
    <row r="22844" ht="15" x14ac:dyDescent="0.25"/>
    <row r="22845" ht="15" x14ac:dyDescent="0.25"/>
    <row r="22846" ht="15" x14ac:dyDescent="0.25"/>
    <row r="22847" ht="15" x14ac:dyDescent="0.25"/>
    <row r="22848" ht="15" x14ac:dyDescent="0.25"/>
    <row r="22849" ht="15" x14ac:dyDescent="0.25"/>
    <row r="22850" ht="15" x14ac:dyDescent="0.25"/>
    <row r="22851" ht="15" x14ac:dyDescent="0.25"/>
    <row r="22852" ht="15" x14ac:dyDescent="0.25"/>
    <row r="22853" ht="15" x14ac:dyDescent="0.25"/>
    <row r="22854" ht="15" x14ac:dyDescent="0.25"/>
    <row r="22855" ht="15" x14ac:dyDescent="0.25"/>
    <row r="22856" ht="15" x14ac:dyDescent="0.25"/>
    <row r="22857" ht="15" x14ac:dyDescent="0.25"/>
    <row r="22858" ht="15" x14ac:dyDescent="0.25"/>
    <row r="22859" ht="15" x14ac:dyDescent="0.25"/>
    <row r="22860" ht="15" x14ac:dyDescent="0.25"/>
    <row r="22861" ht="15" x14ac:dyDescent="0.25"/>
    <row r="22862" ht="15" x14ac:dyDescent="0.25"/>
    <row r="22863" ht="15" x14ac:dyDescent="0.25"/>
    <row r="22864" ht="15" x14ac:dyDescent="0.25"/>
    <row r="22865" ht="15" x14ac:dyDescent="0.25"/>
    <row r="22866" ht="15" x14ac:dyDescent="0.25"/>
    <row r="22867" ht="15" x14ac:dyDescent="0.25"/>
    <row r="22868" ht="15" x14ac:dyDescent="0.25"/>
    <row r="22869" ht="15" x14ac:dyDescent="0.25"/>
    <row r="22870" ht="15" x14ac:dyDescent="0.25"/>
    <row r="22871" ht="15" x14ac:dyDescent="0.25"/>
    <row r="22872" ht="15" x14ac:dyDescent="0.25"/>
    <row r="22873" ht="15" x14ac:dyDescent="0.25"/>
    <row r="22874" ht="15" x14ac:dyDescent="0.25"/>
    <row r="22875" ht="15" x14ac:dyDescent="0.25"/>
    <row r="22876" ht="15" x14ac:dyDescent="0.25"/>
    <row r="22877" ht="15" x14ac:dyDescent="0.25"/>
    <row r="22878" ht="15" x14ac:dyDescent="0.25"/>
    <row r="22879" ht="15" x14ac:dyDescent="0.25"/>
    <row r="22880" ht="15" x14ac:dyDescent="0.25"/>
    <row r="22881" ht="15" x14ac:dyDescent="0.25"/>
    <row r="22882" ht="15" x14ac:dyDescent="0.25"/>
    <row r="22883" ht="15" x14ac:dyDescent="0.25"/>
    <row r="22884" ht="15" x14ac:dyDescent="0.25"/>
    <row r="22885" ht="15" x14ac:dyDescent="0.25"/>
    <row r="22886" ht="15" x14ac:dyDescent="0.25"/>
    <row r="22887" ht="15" x14ac:dyDescent="0.25"/>
    <row r="22888" ht="15" x14ac:dyDescent="0.25"/>
    <row r="22889" ht="15" x14ac:dyDescent="0.25"/>
    <row r="22890" ht="15" x14ac:dyDescent="0.25"/>
    <row r="22891" ht="15" x14ac:dyDescent="0.25"/>
    <row r="22892" ht="15" x14ac:dyDescent="0.25"/>
    <row r="22893" ht="15" x14ac:dyDescent="0.25"/>
    <row r="22894" ht="15" x14ac:dyDescent="0.25"/>
    <row r="22895" ht="15" x14ac:dyDescent="0.25"/>
    <row r="22896" ht="15" x14ac:dyDescent="0.25"/>
    <row r="22897" ht="15" x14ac:dyDescent="0.25"/>
    <row r="22898" ht="15" x14ac:dyDescent="0.25"/>
    <row r="22899" ht="15" x14ac:dyDescent="0.25"/>
    <row r="22900" ht="15" x14ac:dyDescent="0.25"/>
    <row r="22901" ht="15" x14ac:dyDescent="0.25"/>
    <row r="22902" ht="15" x14ac:dyDescent="0.25"/>
    <row r="22903" ht="15" x14ac:dyDescent="0.25"/>
    <row r="22904" ht="15" x14ac:dyDescent="0.25"/>
    <row r="22905" ht="15" x14ac:dyDescent="0.25"/>
    <row r="22906" ht="15" x14ac:dyDescent="0.25"/>
    <row r="22907" ht="15" x14ac:dyDescent="0.25"/>
    <row r="22908" ht="15" x14ac:dyDescent="0.25"/>
    <row r="22909" ht="15" x14ac:dyDescent="0.25"/>
    <row r="22910" ht="15" x14ac:dyDescent="0.25"/>
    <row r="22911" ht="15" x14ac:dyDescent="0.25"/>
    <row r="22912" ht="15" x14ac:dyDescent="0.25"/>
    <row r="22913" ht="15" x14ac:dyDescent="0.25"/>
    <row r="22914" ht="15" x14ac:dyDescent="0.25"/>
    <row r="22915" ht="15" x14ac:dyDescent="0.25"/>
    <row r="22916" ht="15" x14ac:dyDescent="0.25"/>
    <row r="22917" ht="15" x14ac:dyDescent="0.25"/>
    <row r="22918" ht="15" x14ac:dyDescent="0.25"/>
    <row r="22919" ht="15" x14ac:dyDescent="0.25"/>
    <row r="22920" ht="15" x14ac:dyDescent="0.25"/>
    <row r="22921" ht="15" x14ac:dyDescent="0.25"/>
    <row r="22922" ht="15" x14ac:dyDescent="0.25"/>
    <row r="22923" ht="15" x14ac:dyDescent="0.25"/>
    <row r="22924" ht="15" x14ac:dyDescent="0.25"/>
    <row r="22925" ht="15" x14ac:dyDescent="0.25"/>
    <row r="22926" ht="15" x14ac:dyDescent="0.25"/>
    <row r="22927" ht="15" x14ac:dyDescent="0.25"/>
    <row r="22928" ht="15" x14ac:dyDescent="0.25"/>
    <row r="22929" ht="15" x14ac:dyDescent="0.25"/>
    <row r="22930" ht="15" x14ac:dyDescent="0.25"/>
    <row r="22931" ht="15" x14ac:dyDescent="0.25"/>
    <row r="22932" ht="15" x14ac:dyDescent="0.25"/>
    <row r="22933" ht="15" x14ac:dyDescent="0.25"/>
    <row r="22934" ht="15" x14ac:dyDescent="0.25"/>
    <row r="22935" ht="15" x14ac:dyDescent="0.25"/>
    <row r="22936" ht="15" x14ac:dyDescent="0.25"/>
    <row r="22937" ht="15" x14ac:dyDescent="0.25"/>
    <row r="22938" ht="15" x14ac:dyDescent="0.25"/>
    <row r="22939" ht="15" x14ac:dyDescent="0.25"/>
    <row r="22940" ht="15" x14ac:dyDescent="0.25"/>
    <row r="22941" ht="15" x14ac:dyDescent="0.25"/>
    <row r="22942" ht="15" x14ac:dyDescent="0.25"/>
    <row r="22943" ht="15" x14ac:dyDescent="0.25"/>
    <row r="22944" ht="15" x14ac:dyDescent="0.25"/>
    <row r="22945" ht="15" x14ac:dyDescent="0.25"/>
    <row r="22946" ht="15" x14ac:dyDescent="0.25"/>
    <row r="22947" ht="15" x14ac:dyDescent="0.25"/>
    <row r="22948" ht="15" x14ac:dyDescent="0.25"/>
    <row r="22949" ht="15" x14ac:dyDescent="0.25"/>
    <row r="22950" ht="15" x14ac:dyDescent="0.25"/>
    <row r="22951" ht="15" x14ac:dyDescent="0.25"/>
    <row r="22952" ht="15" x14ac:dyDescent="0.25"/>
    <row r="22953" ht="15" x14ac:dyDescent="0.25"/>
    <row r="22954" ht="15" x14ac:dyDescent="0.25"/>
    <row r="22955" ht="15" x14ac:dyDescent="0.25"/>
    <row r="22956" ht="15" x14ac:dyDescent="0.25"/>
    <row r="22957" ht="15" x14ac:dyDescent="0.25"/>
    <row r="22958" ht="15" x14ac:dyDescent="0.25"/>
    <row r="22959" ht="15" x14ac:dyDescent="0.25"/>
    <row r="22960" ht="15" x14ac:dyDescent="0.25"/>
    <row r="22961" ht="15" x14ac:dyDescent="0.25"/>
    <row r="22962" ht="15" x14ac:dyDescent="0.25"/>
    <row r="22963" ht="15" x14ac:dyDescent="0.25"/>
    <row r="22964" ht="15" x14ac:dyDescent="0.25"/>
    <row r="22965" ht="15" x14ac:dyDescent="0.25"/>
    <row r="22966" ht="15" x14ac:dyDescent="0.25"/>
    <row r="22967" ht="15" x14ac:dyDescent="0.25"/>
    <row r="22968" ht="15" x14ac:dyDescent="0.25"/>
    <row r="22969" ht="15" x14ac:dyDescent="0.25"/>
    <row r="22970" ht="15" x14ac:dyDescent="0.25"/>
    <row r="22971" ht="15" x14ac:dyDescent="0.25"/>
    <row r="22972" ht="15" x14ac:dyDescent="0.25"/>
    <row r="22973" ht="15" x14ac:dyDescent="0.25"/>
    <row r="22974" ht="15" x14ac:dyDescent="0.25"/>
    <row r="22975" ht="15" x14ac:dyDescent="0.25"/>
    <row r="22976" ht="15" x14ac:dyDescent="0.25"/>
    <row r="22977" ht="15" x14ac:dyDescent="0.25"/>
    <row r="22978" ht="15" x14ac:dyDescent="0.25"/>
    <row r="22979" ht="15" x14ac:dyDescent="0.25"/>
    <row r="22980" ht="15" x14ac:dyDescent="0.25"/>
    <row r="22981" ht="15" x14ac:dyDescent="0.25"/>
    <row r="22982" ht="15" x14ac:dyDescent="0.25"/>
    <row r="22983" ht="15" x14ac:dyDescent="0.25"/>
    <row r="22984" ht="15" x14ac:dyDescent="0.25"/>
    <row r="22985" ht="15" x14ac:dyDescent="0.25"/>
    <row r="22986" ht="15" x14ac:dyDescent="0.25"/>
    <row r="22987" ht="15" x14ac:dyDescent="0.25"/>
    <row r="22988" ht="15" x14ac:dyDescent="0.25"/>
    <row r="22989" ht="15" x14ac:dyDescent="0.25"/>
    <row r="22990" ht="15" x14ac:dyDescent="0.25"/>
    <row r="22991" ht="15" x14ac:dyDescent="0.25"/>
    <row r="22992" ht="15" x14ac:dyDescent="0.25"/>
    <row r="22993" ht="15" x14ac:dyDescent="0.25"/>
    <row r="22994" ht="15" x14ac:dyDescent="0.25"/>
    <row r="22995" ht="15" x14ac:dyDescent="0.25"/>
    <row r="22996" ht="15" x14ac:dyDescent="0.25"/>
    <row r="22997" ht="15" x14ac:dyDescent="0.25"/>
    <row r="22998" ht="15" x14ac:dyDescent="0.25"/>
    <row r="22999" ht="15" x14ac:dyDescent="0.25"/>
    <row r="23000" ht="15" x14ac:dyDescent="0.25"/>
    <row r="23001" ht="15" x14ac:dyDescent="0.25"/>
    <row r="23002" ht="15" x14ac:dyDescent="0.25"/>
    <row r="23003" ht="15" x14ac:dyDescent="0.25"/>
    <row r="23004" ht="15" x14ac:dyDescent="0.25"/>
    <row r="23005" ht="15" x14ac:dyDescent="0.25"/>
    <row r="23006" ht="15" x14ac:dyDescent="0.25"/>
    <row r="23007" ht="15" x14ac:dyDescent="0.25"/>
    <row r="23008" ht="15" x14ac:dyDescent="0.25"/>
    <row r="23009" ht="15" x14ac:dyDescent="0.25"/>
    <row r="23010" ht="15" x14ac:dyDescent="0.25"/>
    <row r="23011" ht="15" x14ac:dyDescent="0.25"/>
    <row r="23012" ht="15" x14ac:dyDescent="0.25"/>
    <row r="23013" ht="15" x14ac:dyDescent="0.25"/>
    <row r="23014" ht="15" x14ac:dyDescent="0.25"/>
    <row r="23015" ht="15" x14ac:dyDescent="0.25"/>
    <row r="23016" ht="15" x14ac:dyDescent="0.25"/>
    <row r="23017" ht="15" x14ac:dyDescent="0.25"/>
    <row r="23018" ht="15" x14ac:dyDescent="0.25"/>
    <row r="23019" ht="15" x14ac:dyDescent="0.25"/>
    <row r="23020" ht="15" x14ac:dyDescent="0.25"/>
    <row r="23021" ht="15" x14ac:dyDescent="0.25"/>
    <row r="23022" ht="15" x14ac:dyDescent="0.25"/>
    <row r="23023" ht="15" x14ac:dyDescent="0.25"/>
    <row r="23024" ht="15" x14ac:dyDescent="0.25"/>
    <row r="23025" ht="15" x14ac:dyDescent="0.25"/>
    <row r="23026" ht="15" x14ac:dyDescent="0.25"/>
    <row r="23027" ht="15" x14ac:dyDescent="0.25"/>
    <row r="23028" ht="15" x14ac:dyDescent="0.25"/>
    <row r="23029" ht="15" x14ac:dyDescent="0.25"/>
    <row r="23030" ht="15" x14ac:dyDescent="0.25"/>
    <row r="23031" ht="15" x14ac:dyDescent="0.25"/>
    <row r="23032" ht="15" x14ac:dyDescent="0.25"/>
    <row r="23033" ht="15" x14ac:dyDescent="0.25"/>
    <row r="23034" ht="15" x14ac:dyDescent="0.25"/>
    <row r="23035" ht="15" x14ac:dyDescent="0.25"/>
    <row r="23036" ht="15" x14ac:dyDescent="0.25"/>
    <row r="23037" ht="15" x14ac:dyDescent="0.25"/>
    <row r="23038" ht="15" x14ac:dyDescent="0.25"/>
    <row r="23039" ht="15" x14ac:dyDescent="0.25"/>
    <row r="23040" ht="15" x14ac:dyDescent="0.25"/>
    <row r="23041" ht="15" x14ac:dyDescent="0.25"/>
    <row r="23042" ht="15" x14ac:dyDescent="0.25"/>
    <row r="23043" ht="15" x14ac:dyDescent="0.25"/>
    <row r="23044" ht="15" x14ac:dyDescent="0.25"/>
    <row r="23045" ht="15" x14ac:dyDescent="0.25"/>
    <row r="23046" ht="15" x14ac:dyDescent="0.25"/>
    <row r="23047" ht="15" x14ac:dyDescent="0.25"/>
    <row r="23048" ht="15" x14ac:dyDescent="0.25"/>
    <row r="23049" ht="15" x14ac:dyDescent="0.25"/>
    <row r="23050" ht="15" x14ac:dyDescent="0.25"/>
    <row r="23051" ht="15" x14ac:dyDescent="0.25"/>
    <row r="23052" ht="15" x14ac:dyDescent="0.25"/>
    <row r="23053" ht="15" x14ac:dyDescent="0.25"/>
    <row r="23054" ht="15" x14ac:dyDescent="0.25"/>
    <row r="23055" ht="15" x14ac:dyDescent="0.25"/>
    <row r="23056" ht="15" x14ac:dyDescent="0.25"/>
    <row r="23057" ht="15" x14ac:dyDescent="0.25"/>
    <row r="23058" ht="15" x14ac:dyDescent="0.25"/>
    <row r="23059" ht="15" x14ac:dyDescent="0.25"/>
    <row r="23060" ht="15" x14ac:dyDescent="0.25"/>
    <row r="23061" ht="15" x14ac:dyDescent="0.25"/>
    <row r="23062" ht="15" x14ac:dyDescent="0.25"/>
    <row r="23063" ht="15" x14ac:dyDescent="0.25"/>
    <row r="23064" ht="15" x14ac:dyDescent="0.25"/>
    <row r="23065" ht="15" x14ac:dyDescent="0.25"/>
    <row r="23066" ht="15" x14ac:dyDescent="0.25"/>
    <row r="23067" ht="15" x14ac:dyDescent="0.25"/>
    <row r="23068" ht="15" x14ac:dyDescent="0.25"/>
    <row r="23069" ht="15" x14ac:dyDescent="0.25"/>
    <row r="23070" ht="15" x14ac:dyDescent="0.25"/>
    <row r="23071" ht="15" x14ac:dyDescent="0.25"/>
    <row r="23072" ht="15" x14ac:dyDescent="0.25"/>
    <row r="23073" ht="15" x14ac:dyDescent="0.25"/>
    <row r="23074" ht="15" x14ac:dyDescent="0.25"/>
    <row r="23075" ht="15" x14ac:dyDescent="0.25"/>
    <row r="23076" ht="15" x14ac:dyDescent="0.25"/>
    <row r="23077" ht="15" x14ac:dyDescent="0.25"/>
    <row r="23078" ht="15" x14ac:dyDescent="0.25"/>
    <row r="23079" ht="15" x14ac:dyDescent="0.25"/>
    <row r="23080" ht="15" x14ac:dyDescent="0.25"/>
    <row r="23081" ht="15" x14ac:dyDescent="0.25"/>
    <row r="23082" ht="15" x14ac:dyDescent="0.25"/>
    <row r="23083" ht="15" x14ac:dyDescent="0.25"/>
    <row r="23084" ht="15" x14ac:dyDescent="0.25"/>
    <row r="23085" ht="15" x14ac:dyDescent="0.25"/>
    <row r="23086" ht="15" x14ac:dyDescent="0.25"/>
    <row r="23087" ht="15" x14ac:dyDescent="0.25"/>
    <row r="23088" ht="15" x14ac:dyDescent="0.25"/>
    <row r="23089" ht="15" x14ac:dyDescent="0.25"/>
    <row r="23090" ht="15" x14ac:dyDescent="0.25"/>
    <row r="23091" ht="15" x14ac:dyDescent="0.25"/>
    <row r="23092" ht="15" x14ac:dyDescent="0.25"/>
    <row r="23093" ht="15" x14ac:dyDescent="0.25"/>
    <row r="23094" ht="15" x14ac:dyDescent="0.25"/>
    <row r="23095" ht="15" x14ac:dyDescent="0.25"/>
    <row r="23096" ht="15" x14ac:dyDescent="0.25"/>
    <row r="23097" ht="15" x14ac:dyDescent="0.25"/>
    <row r="23098" ht="15" x14ac:dyDescent="0.25"/>
    <row r="23099" ht="15" x14ac:dyDescent="0.25"/>
    <row r="23100" ht="15" x14ac:dyDescent="0.25"/>
    <row r="23101" ht="15" x14ac:dyDescent="0.25"/>
    <row r="23102" ht="15" x14ac:dyDescent="0.25"/>
    <row r="23103" ht="15" x14ac:dyDescent="0.25"/>
    <row r="23104" ht="15" x14ac:dyDescent="0.25"/>
    <row r="23105" ht="15" x14ac:dyDescent="0.25"/>
    <row r="23106" ht="15" x14ac:dyDescent="0.25"/>
    <row r="23107" ht="15" x14ac:dyDescent="0.25"/>
    <row r="23108" ht="15" x14ac:dyDescent="0.25"/>
    <row r="23109" ht="15" x14ac:dyDescent="0.25"/>
    <row r="23110" ht="15" x14ac:dyDescent="0.25"/>
    <row r="23111" ht="15" x14ac:dyDescent="0.25"/>
    <row r="23112" ht="15" x14ac:dyDescent="0.25"/>
    <row r="23113" ht="15" x14ac:dyDescent="0.25"/>
    <row r="23114" ht="15" x14ac:dyDescent="0.25"/>
    <row r="23115" ht="15" x14ac:dyDescent="0.25"/>
    <row r="23116" ht="15" x14ac:dyDescent="0.25"/>
    <row r="23117" ht="15" x14ac:dyDescent="0.25"/>
    <row r="23118" ht="15" x14ac:dyDescent="0.25"/>
    <row r="23119" ht="15" x14ac:dyDescent="0.25"/>
    <row r="23120" ht="15" x14ac:dyDescent="0.25"/>
    <row r="23121" ht="15" x14ac:dyDescent="0.25"/>
    <row r="23122" ht="15" x14ac:dyDescent="0.25"/>
    <row r="23123" ht="15" x14ac:dyDescent="0.25"/>
    <row r="23124" ht="15" x14ac:dyDescent="0.25"/>
    <row r="23125" ht="15" x14ac:dyDescent="0.25"/>
    <row r="23126" ht="15" x14ac:dyDescent="0.25"/>
    <row r="23127" ht="15" x14ac:dyDescent="0.25"/>
    <row r="23128" ht="15" x14ac:dyDescent="0.25"/>
    <row r="23129" ht="15" x14ac:dyDescent="0.25"/>
    <row r="23130" ht="15" x14ac:dyDescent="0.25"/>
    <row r="23131" ht="15" x14ac:dyDescent="0.25"/>
    <row r="23132" ht="15" x14ac:dyDescent="0.25"/>
    <row r="23133" ht="15" x14ac:dyDescent="0.25"/>
    <row r="23134" ht="15" x14ac:dyDescent="0.25"/>
    <row r="23135" ht="15" x14ac:dyDescent="0.25"/>
    <row r="23136" ht="15" x14ac:dyDescent="0.25"/>
    <row r="23137" ht="15" x14ac:dyDescent="0.25"/>
    <row r="23138" ht="15" x14ac:dyDescent="0.25"/>
    <row r="23139" ht="15" x14ac:dyDescent="0.25"/>
    <row r="23140" ht="15" x14ac:dyDescent="0.25"/>
    <row r="23141" ht="15" x14ac:dyDescent="0.25"/>
    <row r="23142" ht="15" x14ac:dyDescent="0.25"/>
    <row r="23143" ht="15" x14ac:dyDescent="0.25"/>
    <row r="23144" ht="15" x14ac:dyDescent="0.25"/>
    <row r="23145" ht="15" x14ac:dyDescent="0.25"/>
    <row r="23146" ht="15" x14ac:dyDescent="0.25"/>
    <row r="23147" ht="15" x14ac:dyDescent="0.25"/>
    <row r="23148" ht="15" x14ac:dyDescent="0.25"/>
    <row r="23149" ht="15" x14ac:dyDescent="0.25"/>
    <row r="23150" ht="15" x14ac:dyDescent="0.25"/>
    <row r="23151" ht="15" x14ac:dyDescent="0.25"/>
    <row r="23152" ht="15" x14ac:dyDescent="0.25"/>
    <row r="23153" ht="15" x14ac:dyDescent="0.25"/>
    <row r="23154" ht="15" x14ac:dyDescent="0.25"/>
    <row r="23155" ht="15" x14ac:dyDescent="0.25"/>
    <row r="23156" ht="15" x14ac:dyDescent="0.25"/>
    <row r="23157" ht="15" x14ac:dyDescent="0.25"/>
    <row r="23158" ht="15" x14ac:dyDescent="0.25"/>
    <row r="23159" ht="15" x14ac:dyDescent="0.25"/>
    <row r="23160" ht="15" x14ac:dyDescent="0.25"/>
    <row r="23161" ht="15" x14ac:dyDescent="0.25"/>
    <row r="23162" ht="15" x14ac:dyDescent="0.25"/>
    <row r="23163" ht="15" x14ac:dyDescent="0.25"/>
    <row r="23164" ht="15" x14ac:dyDescent="0.25"/>
    <row r="23165" ht="15" x14ac:dyDescent="0.25"/>
    <row r="23166" ht="15" x14ac:dyDescent="0.25"/>
    <row r="23167" ht="15" x14ac:dyDescent="0.25"/>
    <row r="23168" ht="15" x14ac:dyDescent="0.25"/>
    <row r="23169" ht="15" x14ac:dyDescent="0.25"/>
    <row r="23170" ht="15" x14ac:dyDescent="0.25"/>
    <row r="23171" ht="15" x14ac:dyDescent="0.25"/>
    <row r="23172" ht="15" x14ac:dyDescent="0.25"/>
    <row r="23173" ht="15" x14ac:dyDescent="0.25"/>
    <row r="23174" ht="15" x14ac:dyDescent="0.25"/>
    <row r="23175" ht="15" x14ac:dyDescent="0.25"/>
    <row r="23176" ht="15" x14ac:dyDescent="0.25"/>
    <row r="23177" ht="15" x14ac:dyDescent="0.25"/>
    <row r="23178" ht="15" x14ac:dyDescent="0.25"/>
    <row r="23179" ht="15" x14ac:dyDescent="0.25"/>
    <row r="23180" ht="15" x14ac:dyDescent="0.25"/>
    <row r="23181" ht="15" x14ac:dyDescent="0.25"/>
    <row r="23182" ht="15" x14ac:dyDescent="0.25"/>
    <row r="23183" ht="15" x14ac:dyDescent="0.25"/>
    <row r="23184" ht="15" x14ac:dyDescent="0.25"/>
    <row r="23185" ht="15" x14ac:dyDescent="0.25"/>
    <row r="23186" ht="15" x14ac:dyDescent="0.25"/>
    <row r="23187" ht="15" x14ac:dyDescent="0.25"/>
    <row r="23188" ht="15" x14ac:dyDescent="0.25"/>
    <row r="23189" ht="15" x14ac:dyDescent="0.25"/>
    <row r="23190" ht="15" x14ac:dyDescent="0.25"/>
    <row r="23191" ht="15" x14ac:dyDescent="0.25"/>
    <row r="23192" ht="15" x14ac:dyDescent="0.25"/>
    <row r="23193" ht="15" x14ac:dyDescent="0.25"/>
    <row r="23194" ht="15" x14ac:dyDescent="0.25"/>
    <row r="23195" ht="15" x14ac:dyDescent="0.25"/>
    <row r="23196" ht="15" x14ac:dyDescent="0.25"/>
    <row r="23197" ht="15" x14ac:dyDescent="0.25"/>
    <row r="23198" ht="15" x14ac:dyDescent="0.25"/>
    <row r="23199" ht="15" x14ac:dyDescent="0.25"/>
    <row r="23200" ht="15" x14ac:dyDescent="0.25"/>
    <row r="23201" ht="15" x14ac:dyDescent="0.25"/>
    <row r="23202" ht="15" x14ac:dyDescent="0.25"/>
    <row r="23203" ht="15" x14ac:dyDescent="0.25"/>
    <row r="23204" ht="15" x14ac:dyDescent="0.25"/>
    <row r="23205" ht="15" x14ac:dyDescent="0.25"/>
    <row r="23206" ht="15" x14ac:dyDescent="0.25"/>
    <row r="23207" ht="15" x14ac:dyDescent="0.25"/>
    <row r="23208" ht="15" x14ac:dyDescent="0.25"/>
    <row r="23209" ht="15" x14ac:dyDescent="0.25"/>
    <row r="23210" ht="15" x14ac:dyDescent="0.25"/>
    <row r="23211" ht="15" x14ac:dyDescent="0.25"/>
    <row r="23212" ht="15" x14ac:dyDescent="0.25"/>
    <row r="23213" ht="15" x14ac:dyDescent="0.25"/>
    <row r="23214" ht="15" x14ac:dyDescent="0.25"/>
    <row r="23215" ht="15" x14ac:dyDescent="0.25"/>
    <row r="23216" ht="15" x14ac:dyDescent="0.25"/>
    <row r="23217" ht="15" x14ac:dyDescent="0.25"/>
    <row r="23218" ht="15" x14ac:dyDescent="0.25"/>
    <row r="23219" ht="15" x14ac:dyDescent="0.25"/>
    <row r="23220" ht="15" x14ac:dyDescent="0.25"/>
    <row r="23221" ht="15" x14ac:dyDescent="0.25"/>
    <row r="23222" ht="15" x14ac:dyDescent="0.25"/>
    <row r="23223" ht="15" x14ac:dyDescent="0.25"/>
    <row r="23224" ht="15" x14ac:dyDescent="0.25"/>
    <row r="23225" ht="15" x14ac:dyDescent="0.25"/>
    <row r="23226" ht="15" x14ac:dyDescent="0.25"/>
    <row r="23227" ht="15" x14ac:dyDescent="0.25"/>
    <row r="23228" ht="15" x14ac:dyDescent="0.25"/>
    <row r="23229" ht="15" x14ac:dyDescent="0.25"/>
    <row r="23230" ht="15" x14ac:dyDescent="0.25"/>
    <row r="23231" ht="15" x14ac:dyDescent="0.25"/>
    <row r="23232" ht="15" x14ac:dyDescent="0.25"/>
    <row r="23233" ht="15" x14ac:dyDescent="0.25"/>
    <row r="23234" ht="15" x14ac:dyDescent="0.25"/>
    <row r="23235" ht="15" x14ac:dyDescent="0.25"/>
    <row r="23236" ht="15" x14ac:dyDescent="0.25"/>
    <row r="23237" ht="15" x14ac:dyDescent="0.25"/>
    <row r="23238" ht="15" x14ac:dyDescent="0.25"/>
    <row r="23239" ht="15" x14ac:dyDescent="0.25"/>
    <row r="23240" ht="15" x14ac:dyDescent="0.25"/>
    <row r="23241" ht="15" x14ac:dyDescent="0.25"/>
    <row r="23242" ht="15" x14ac:dyDescent="0.25"/>
    <row r="23243" ht="15" x14ac:dyDescent="0.25"/>
    <row r="23244" ht="15" x14ac:dyDescent="0.25"/>
    <row r="23245" ht="15" x14ac:dyDescent="0.25"/>
    <row r="23246" ht="15" x14ac:dyDescent="0.25"/>
    <row r="23247" ht="15" x14ac:dyDescent="0.25"/>
    <row r="23248" ht="15" x14ac:dyDescent="0.25"/>
    <row r="23249" ht="15" x14ac:dyDescent="0.25"/>
    <row r="23250" ht="15" x14ac:dyDescent="0.25"/>
    <row r="23251" ht="15" x14ac:dyDescent="0.25"/>
    <row r="23252" ht="15" x14ac:dyDescent="0.25"/>
    <row r="23253" ht="15" x14ac:dyDescent="0.25"/>
    <row r="23254" ht="15" x14ac:dyDescent="0.25"/>
    <row r="23255" ht="15" x14ac:dyDescent="0.25"/>
    <row r="23256" ht="15" x14ac:dyDescent="0.25"/>
    <row r="23257" ht="15" x14ac:dyDescent="0.25"/>
    <row r="23258" ht="15" x14ac:dyDescent="0.25"/>
    <row r="23259" ht="15" x14ac:dyDescent="0.25"/>
    <row r="23260" ht="15" x14ac:dyDescent="0.25"/>
    <row r="23261" ht="15" x14ac:dyDescent="0.25"/>
    <row r="23262" ht="15" x14ac:dyDescent="0.25"/>
    <row r="23263" ht="15" x14ac:dyDescent="0.25"/>
    <row r="23264" ht="15" x14ac:dyDescent="0.25"/>
    <row r="23265" ht="15" x14ac:dyDescent="0.25"/>
    <row r="23266" ht="15" x14ac:dyDescent="0.25"/>
    <row r="23267" ht="15" x14ac:dyDescent="0.25"/>
    <row r="23268" ht="15" x14ac:dyDescent="0.25"/>
    <row r="23269" ht="15" x14ac:dyDescent="0.25"/>
    <row r="23270" ht="15" x14ac:dyDescent="0.25"/>
    <row r="23271" ht="15" x14ac:dyDescent="0.25"/>
    <row r="23272" ht="15" x14ac:dyDescent="0.25"/>
    <row r="23273" ht="15" x14ac:dyDescent="0.25"/>
    <row r="23274" ht="15" x14ac:dyDescent="0.25"/>
    <row r="23275" ht="15" x14ac:dyDescent="0.25"/>
    <row r="23276" ht="15" x14ac:dyDescent="0.25"/>
    <row r="23277" ht="15" x14ac:dyDescent="0.25"/>
    <row r="23278" ht="15" x14ac:dyDescent="0.25"/>
    <row r="23279" ht="15" x14ac:dyDescent="0.25"/>
    <row r="23280" ht="15" x14ac:dyDescent="0.25"/>
    <row r="23281" ht="15" x14ac:dyDescent="0.25"/>
    <row r="23282" ht="15" x14ac:dyDescent="0.25"/>
    <row r="23283" ht="15" x14ac:dyDescent="0.25"/>
    <row r="23284" ht="15" x14ac:dyDescent="0.25"/>
    <row r="23285" ht="15" x14ac:dyDescent="0.25"/>
    <row r="23286" ht="15" x14ac:dyDescent="0.25"/>
    <row r="23287" ht="15" x14ac:dyDescent="0.25"/>
    <row r="23288" ht="15" x14ac:dyDescent="0.25"/>
    <row r="23289" ht="15" x14ac:dyDescent="0.25"/>
    <row r="23290" ht="15" x14ac:dyDescent="0.25"/>
    <row r="23291" ht="15" x14ac:dyDescent="0.25"/>
    <row r="23292" ht="15" x14ac:dyDescent="0.25"/>
    <row r="23293" ht="15" x14ac:dyDescent="0.25"/>
    <row r="23294" ht="15" x14ac:dyDescent="0.25"/>
    <row r="23295" ht="15" x14ac:dyDescent="0.25"/>
    <row r="23296" ht="15" x14ac:dyDescent="0.25"/>
    <row r="23297" ht="15" x14ac:dyDescent="0.25"/>
    <row r="23298" ht="15" x14ac:dyDescent="0.25"/>
    <row r="23299" ht="15" x14ac:dyDescent="0.25"/>
    <row r="23300" ht="15" x14ac:dyDescent="0.25"/>
    <row r="23301" ht="15" x14ac:dyDescent="0.25"/>
    <row r="23302" ht="15" x14ac:dyDescent="0.25"/>
    <row r="23303" ht="15" x14ac:dyDescent="0.25"/>
    <row r="23304" ht="15" x14ac:dyDescent="0.25"/>
    <row r="23305" ht="15" x14ac:dyDescent="0.25"/>
    <row r="23306" ht="15" x14ac:dyDescent="0.25"/>
    <row r="23307" ht="15" x14ac:dyDescent="0.25"/>
    <row r="23308" ht="15" x14ac:dyDescent="0.25"/>
    <row r="23309" ht="15" x14ac:dyDescent="0.25"/>
    <row r="23310" ht="15" x14ac:dyDescent="0.25"/>
    <row r="23311" ht="15" x14ac:dyDescent="0.25"/>
    <row r="23312" ht="15" x14ac:dyDescent="0.25"/>
    <row r="23313" ht="15" x14ac:dyDescent="0.25"/>
    <row r="23314" ht="15" x14ac:dyDescent="0.25"/>
    <row r="23315" ht="15" x14ac:dyDescent="0.25"/>
    <row r="23316" ht="15" x14ac:dyDescent="0.25"/>
    <row r="23317" ht="15" x14ac:dyDescent="0.25"/>
    <row r="23318" ht="15" x14ac:dyDescent="0.25"/>
    <row r="23319" ht="15" x14ac:dyDescent="0.25"/>
    <row r="23320" ht="15" x14ac:dyDescent="0.25"/>
    <row r="23321" ht="15" x14ac:dyDescent="0.25"/>
    <row r="23322" ht="15" x14ac:dyDescent="0.25"/>
    <row r="23323" ht="15" x14ac:dyDescent="0.25"/>
    <row r="23324" ht="15" x14ac:dyDescent="0.25"/>
    <row r="23325" ht="15" x14ac:dyDescent="0.25"/>
    <row r="23326" ht="15" x14ac:dyDescent="0.25"/>
    <row r="23327" ht="15" x14ac:dyDescent="0.25"/>
    <row r="23328" ht="15" x14ac:dyDescent="0.25"/>
    <row r="23329" ht="15" x14ac:dyDescent="0.25"/>
    <row r="23330" ht="15" x14ac:dyDescent="0.25"/>
    <row r="23331" ht="15" x14ac:dyDescent="0.25"/>
    <row r="23332" ht="15" x14ac:dyDescent="0.25"/>
    <row r="23333" ht="15" x14ac:dyDescent="0.25"/>
    <row r="23334" ht="15" x14ac:dyDescent="0.25"/>
    <row r="23335" ht="15" x14ac:dyDescent="0.25"/>
    <row r="23336" ht="15" x14ac:dyDescent="0.25"/>
    <row r="23337" ht="15" x14ac:dyDescent="0.25"/>
    <row r="23338" ht="15" x14ac:dyDescent="0.25"/>
    <row r="23339" ht="15" x14ac:dyDescent="0.25"/>
    <row r="23340" ht="15" x14ac:dyDescent="0.25"/>
    <row r="23341" ht="15" x14ac:dyDescent="0.25"/>
    <row r="23342" ht="15" x14ac:dyDescent="0.25"/>
    <row r="23343" ht="15" x14ac:dyDescent="0.25"/>
    <row r="23344" ht="15" x14ac:dyDescent="0.25"/>
    <row r="23345" ht="15" x14ac:dyDescent="0.25"/>
    <row r="23346" ht="15" x14ac:dyDescent="0.25"/>
    <row r="23347" ht="15" x14ac:dyDescent="0.25"/>
    <row r="23348" ht="15" x14ac:dyDescent="0.25"/>
    <row r="23349" ht="15" x14ac:dyDescent="0.25"/>
    <row r="23350" ht="15" x14ac:dyDescent="0.25"/>
    <row r="23351" ht="15" x14ac:dyDescent="0.25"/>
    <row r="23352" ht="15" x14ac:dyDescent="0.25"/>
    <row r="23353" ht="15" x14ac:dyDescent="0.25"/>
    <row r="23354" ht="15" x14ac:dyDescent="0.25"/>
    <row r="23355" ht="15" x14ac:dyDescent="0.25"/>
    <row r="23356" ht="15" x14ac:dyDescent="0.25"/>
    <row r="23357" ht="15" x14ac:dyDescent="0.25"/>
    <row r="23358" ht="15" x14ac:dyDescent="0.25"/>
    <row r="23359" ht="15" x14ac:dyDescent="0.25"/>
    <row r="23360" ht="15" x14ac:dyDescent="0.25"/>
    <row r="23361" ht="15" x14ac:dyDescent="0.25"/>
    <row r="23362" ht="15" x14ac:dyDescent="0.25"/>
    <row r="23363" ht="15" x14ac:dyDescent="0.25"/>
    <row r="23364" ht="15" x14ac:dyDescent="0.25"/>
    <row r="23365" ht="15" x14ac:dyDescent="0.25"/>
    <row r="23366" ht="15" x14ac:dyDescent="0.25"/>
    <row r="23367" ht="15" x14ac:dyDescent="0.25"/>
    <row r="23368" ht="15" x14ac:dyDescent="0.25"/>
    <row r="23369" ht="15" x14ac:dyDescent="0.25"/>
    <row r="23370" ht="15" x14ac:dyDescent="0.25"/>
    <row r="23371" ht="15" x14ac:dyDescent="0.25"/>
    <row r="23372" ht="15" x14ac:dyDescent="0.25"/>
    <row r="23373" ht="15" x14ac:dyDescent="0.25"/>
    <row r="23374" ht="15" x14ac:dyDescent="0.25"/>
    <row r="23375" ht="15" x14ac:dyDescent="0.25"/>
    <row r="23376" ht="15" x14ac:dyDescent="0.25"/>
    <row r="23377" ht="15" x14ac:dyDescent="0.25"/>
    <row r="23378" ht="15" x14ac:dyDescent="0.25"/>
    <row r="23379" ht="15" x14ac:dyDescent="0.25"/>
    <row r="23380" ht="15" x14ac:dyDescent="0.25"/>
    <row r="23381" ht="15" x14ac:dyDescent="0.25"/>
    <row r="23382" ht="15" x14ac:dyDescent="0.25"/>
    <row r="23383" ht="15" x14ac:dyDescent="0.25"/>
    <row r="23384" ht="15" x14ac:dyDescent="0.25"/>
    <row r="23385" ht="15" x14ac:dyDescent="0.25"/>
    <row r="23386" ht="15" x14ac:dyDescent="0.25"/>
    <row r="23387" ht="15" x14ac:dyDescent="0.25"/>
    <row r="23388" ht="15" x14ac:dyDescent="0.25"/>
    <row r="23389" ht="15" x14ac:dyDescent="0.25"/>
    <row r="23390" ht="15" x14ac:dyDescent="0.25"/>
    <row r="23391" ht="15" x14ac:dyDescent="0.25"/>
    <row r="23392" ht="15" x14ac:dyDescent="0.25"/>
    <row r="23393" ht="15" x14ac:dyDescent="0.25"/>
    <row r="23394" ht="15" x14ac:dyDescent="0.25"/>
    <row r="23395" ht="15" x14ac:dyDescent="0.25"/>
    <row r="23396" ht="15" x14ac:dyDescent="0.25"/>
    <row r="23397" ht="15" x14ac:dyDescent="0.25"/>
    <row r="23398" ht="15" x14ac:dyDescent="0.25"/>
    <row r="23399" ht="15" x14ac:dyDescent="0.25"/>
    <row r="23400" ht="15" x14ac:dyDescent="0.25"/>
    <row r="23401" ht="15" x14ac:dyDescent="0.25"/>
    <row r="23402" ht="15" x14ac:dyDescent="0.25"/>
    <row r="23403" ht="15" x14ac:dyDescent="0.25"/>
    <row r="23404" ht="15" x14ac:dyDescent="0.25"/>
    <row r="23405" ht="15" x14ac:dyDescent="0.25"/>
    <row r="23406" ht="15" x14ac:dyDescent="0.25"/>
    <row r="23407" ht="15" x14ac:dyDescent="0.25"/>
    <row r="23408" ht="15" x14ac:dyDescent="0.25"/>
    <row r="23409" ht="15" x14ac:dyDescent="0.25"/>
    <row r="23410" ht="15" x14ac:dyDescent="0.25"/>
    <row r="23411" ht="15" x14ac:dyDescent="0.25"/>
    <row r="23412" ht="15" x14ac:dyDescent="0.25"/>
    <row r="23413" ht="15" x14ac:dyDescent="0.25"/>
    <row r="23414" ht="15" x14ac:dyDescent="0.25"/>
    <row r="23415" ht="15" x14ac:dyDescent="0.25"/>
    <row r="23416" ht="15" x14ac:dyDescent="0.25"/>
    <row r="23417" ht="15" x14ac:dyDescent="0.25"/>
    <row r="23418" ht="15" x14ac:dyDescent="0.25"/>
    <row r="23419" ht="15" x14ac:dyDescent="0.25"/>
    <row r="23420" ht="15" x14ac:dyDescent="0.25"/>
    <row r="23421" ht="15" x14ac:dyDescent="0.25"/>
    <row r="23422" ht="15" x14ac:dyDescent="0.25"/>
    <row r="23423" ht="15" x14ac:dyDescent="0.25"/>
    <row r="23424" ht="15" x14ac:dyDescent="0.25"/>
    <row r="23425" ht="15" x14ac:dyDescent="0.25"/>
    <row r="23426" ht="15" x14ac:dyDescent="0.25"/>
    <row r="23427" ht="15" x14ac:dyDescent="0.25"/>
    <row r="23428" ht="15" x14ac:dyDescent="0.25"/>
    <row r="23429" ht="15" x14ac:dyDescent="0.25"/>
    <row r="23430" ht="15" x14ac:dyDescent="0.25"/>
    <row r="23431" ht="15" x14ac:dyDescent="0.25"/>
    <row r="23432" ht="15" x14ac:dyDescent="0.25"/>
    <row r="23433" ht="15" x14ac:dyDescent="0.25"/>
    <row r="23434" ht="15" x14ac:dyDescent="0.25"/>
    <row r="23435" ht="15" x14ac:dyDescent="0.25"/>
    <row r="23436" ht="15" x14ac:dyDescent="0.25"/>
    <row r="23437" ht="15" x14ac:dyDescent="0.25"/>
    <row r="23438" ht="15" x14ac:dyDescent="0.25"/>
    <row r="23439" ht="15" x14ac:dyDescent="0.25"/>
    <row r="23440" ht="15" x14ac:dyDescent="0.25"/>
    <row r="23441" ht="15" x14ac:dyDescent="0.25"/>
    <row r="23442" ht="15" x14ac:dyDescent="0.25"/>
    <row r="23443" ht="15" x14ac:dyDescent="0.25"/>
    <row r="23444" ht="15" x14ac:dyDescent="0.25"/>
    <row r="23445" ht="15" x14ac:dyDescent="0.25"/>
    <row r="23446" ht="15" x14ac:dyDescent="0.25"/>
    <row r="23447" ht="15" x14ac:dyDescent="0.25"/>
    <row r="23448" ht="15" x14ac:dyDescent="0.25"/>
    <row r="23449" ht="15" x14ac:dyDescent="0.25"/>
    <row r="23450" ht="15" x14ac:dyDescent="0.25"/>
    <row r="23451" ht="15" x14ac:dyDescent="0.25"/>
    <row r="23452" ht="15" x14ac:dyDescent="0.25"/>
    <row r="23453" ht="15" x14ac:dyDescent="0.25"/>
    <row r="23454" ht="15" x14ac:dyDescent="0.25"/>
    <row r="23455" ht="15" x14ac:dyDescent="0.25"/>
    <row r="23456" ht="15" x14ac:dyDescent="0.25"/>
    <row r="23457" ht="15" x14ac:dyDescent="0.25"/>
    <row r="23458" ht="15" x14ac:dyDescent="0.25"/>
    <row r="23459" ht="15" x14ac:dyDescent="0.25"/>
    <row r="23460" ht="15" x14ac:dyDescent="0.25"/>
    <row r="23461" ht="15" x14ac:dyDescent="0.25"/>
    <row r="23462" ht="15" x14ac:dyDescent="0.25"/>
    <row r="23463" ht="15" x14ac:dyDescent="0.25"/>
    <row r="23464" ht="15" x14ac:dyDescent="0.25"/>
    <row r="23465" ht="15" x14ac:dyDescent="0.25"/>
    <row r="23466" ht="15" x14ac:dyDescent="0.25"/>
    <row r="23467" ht="15" x14ac:dyDescent="0.25"/>
    <row r="23468" ht="15" x14ac:dyDescent="0.25"/>
    <row r="23469" ht="15" x14ac:dyDescent="0.25"/>
    <row r="23470" ht="15" x14ac:dyDescent="0.25"/>
    <row r="23471" ht="15" x14ac:dyDescent="0.25"/>
    <row r="23472" ht="15" x14ac:dyDescent="0.25"/>
    <row r="23473" ht="15" x14ac:dyDescent="0.25"/>
    <row r="23474" ht="15" x14ac:dyDescent="0.25"/>
    <row r="23475" ht="15" x14ac:dyDescent="0.25"/>
    <row r="23476" ht="15" x14ac:dyDescent="0.25"/>
    <row r="23477" ht="15" x14ac:dyDescent="0.25"/>
    <row r="23478" ht="15" x14ac:dyDescent="0.25"/>
    <row r="23479" ht="15" x14ac:dyDescent="0.25"/>
    <row r="23480" ht="15" x14ac:dyDescent="0.25"/>
    <row r="23481" ht="15" x14ac:dyDescent="0.25"/>
    <row r="23482" ht="15" x14ac:dyDescent="0.25"/>
    <row r="23483" ht="15" x14ac:dyDescent="0.25"/>
    <row r="23484" ht="15" x14ac:dyDescent="0.25"/>
    <row r="23485" ht="15" x14ac:dyDescent="0.25"/>
    <row r="23486" ht="15" x14ac:dyDescent="0.25"/>
    <row r="23487" ht="15" x14ac:dyDescent="0.25"/>
    <row r="23488" ht="15" x14ac:dyDescent="0.25"/>
    <row r="23489" ht="15" x14ac:dyDescent="0.25"/>
    <row r="23490" ht="15" x14ac:dyDescent="0.25"/>
    <row r="23491" ht="15" x14ac:dyDescent="0.25"/>
    <row r="23492" ht="15" x14ac:dyDescent="0.25"/>
    <row r="23493" ht="15" x14ac:dyDescent="0.25"/>
    <row r="23494" ht="15" x14ac:dyDescent="0.25"/>
    <row r="23495" ht="15" x14ac:dyDescent="0.25"/>
    <row r="23496" ht="15" x14ac:dyDescent="0.25"/>
    <row r="23497" ht="15" x14ac:dyDescent="0.25"/>
    <row r="23498" ht="15" x14ac:dyDescent="0.25"/>
    <row r="23499" ht="15" x14ac:dyDescent="0.25"/>
    <row r="23500" ht="15" x14ac:dyDescent="0.25"/>
    <row r="23501" ht="15" x14ac:dyDescent="0.25"/>
    <row r="23502" ht="15" x14ac:dyDescent="0.25"/>
    <row r="23503" ht="15" x14ac:dyDescent="0.25"/>
    <row r="23504" ht="15" x14ac:dyDescent="0.25"/>
    <row r="23505" ht="15" x14ac:dyDescent="0.25"/>
    <row r="23506" ht="15" x14ac:dyDescent="0.25"/>
    <row r="23507" ht="15" x14ac:dyDescent="0.25"/>
    <row r="23508" ht="15" x14ac:dyDescent="0.25"/>
    <row r="23509" ht="15" x14ac:dyDescent="0.25"/>
    <row r="23510" ht="15" x14ac:dyDescent="0.25"/>
    <row r="23511" ht="15" x14ac:dyDescent="0.25"/>
    <row r="23512" ht="15" x14ac:dyDescent="0.25"/>
    <row r="23513" ht="15" x14ac:dyDescent="0.25"/>
    <row r="23514" ht="15" x14ac:dyDescent="0.25"/>
    <row r="23515" ht="15" x14ac:dyDescent="0.25"/>
    <row r="23516" ht="15" x14ac:dyDescent="0.25"/>
    <row r="23517" ht="15" x14ac:dyDescent="0.25"/>
    <row r="23518" ht="15" x14ac:dyDescent="0.25"/>
    <row r="23519" ht="15" x14ac:dyDescent="0.25"/>
    <row r="23520" ht="15" x14ac:dyDescent="0.25"/>
    <row r="23521" ht="15" x14ac:dyDescent="0.25"/>
    <row r="23522" ht="15" x14ac:dyDescent="0.25"/>
    <row r="23523" ht="15" x14ac:dyDescent="0.25"/>
    <row r="23524" ht="15" x14ac:dyDescent="0.25"/>
    <row r="23525" ht="15" x14ac:dyDescent="0.25"/>
    <row r="23526" ht="15" x14ac:dyDescent="0.25"/>
    <row r="23527" ht="15" x14ac:dyDescent="0.25"/>
    <row r="23528" ht="15" x14ac:dyDescent="0.25"/>
    <row r="23529" ht="15" x14ac:dyDescent="0.25"/>
    <row r="23530" ht="15" x14ac:dyDescent="0.25"/>
    <row r="23531" ht="15" x14ac:dyDescent="0.25"/>
    <row r="23532" ht="15" x14ac:dyDescent="0.25"/>
    <row r="23533" ht="15" x14ac:dyDescent="0.25"/>
    <row r="23534" ht="15" x14ac:dyDescent="0.25"/>
    <row r="23535" ht="15" x14ac:dyDescent="0.25"/>
    <row r="23536" ht="15" x14ac:dyDescent="0.25"/>
    <row r="23537" ht="15" x14ac:dyDescent="0.25"/>
    <row r="23538" ht="15" x14ac:dyDescent="0.25"/>
    <row r="23539" ht="15" x14ac:dyDescent="0.25"/>
    <row r="23540" ht="15" x14ac:dyDescent="0.25"/>
    <row r="23541" ht="15" x14ac:dyDescent="0.25"/>
    <row r="23542" ht="15" x14ac:dyDescent="0.25"/>
    <row r="23543" ht="15" x14ac:dyDescent="0.25"/>
    <row r="23544" ht="15" x14ac:dyDescent="0.25"/>
    <row r="23545" ht="15" x14ac:dyDescent="0.25"/>
    <row r="23546" ht="15" x14ac:dyDescent="0.25"/>
    <row r="23547" ht="15" x14ac:dyDescent="0.25"/>
    <row r="23548" ht="15" x14ac:dyDescent="0.25"/>
    <row r="23549" ht="15" x14ac:dyDescent="0.25"/>
    <row r="23550" ht="15" x14ac:dyDescent="0.25"/>
    <row r="23551" ht="15" x14ac:dyDescent="0.25"/>
    <row r="23552" ht="15" x14ac:dyDescent="0.25"/>
    <row r="23553" ht="15" x14ac:dyDescent="0.25"/>
    <row r="23554" ht="15" x14ac:dyDescent="0.25"/>
    <row r="23555" ht="15" x14ac:dyDescent="0.25"/>
    <row r="23556" ht="15" x14ac:dyDescent="0.25"/>
    <row r="23557" ht="15" x14ac:dyDescent="0.25"/>
    <row r="23558" ht="15" x14ac:dyDescent="0.25"/>
    <row r="23559" ht="15" x14ac:dyDescent="0.25"/>
    <row r="23560" ht="15" x14ac:dyDescent="0.25"/>
    <row r="23561" ht="15" x14ac:dyDescent="0.25"/>
    <row r="23562" ht="15" x14ac:dyDescent="0.25"/>
    <row r="23563" ht="15" x14ac:dyDescent="0.25"/>
    <row r="23564" ht="15" x14ac:dyDescent="0.25"/>
    <row r="23565" ht="15" x14ac:dyDescent="0.25"/>
    <row r="23566" ht="15" x14ac:dyDescent="0.25"/>
    <row r="23567" ht="15" x14ac:dyDescent="0.25"/>
    <row r="23568" ht="15" x14ac:dyDescent="0.25"/>
    <row r="23569" ht="15" x14ac:dyDescent="0.25"/>
    <row r="23570" ht="15" x14ac:dyDescent="0.25"/>
    <row r="23571" ht="15" x14ac:dyDescent="0.25"/>
    <row r="23572" ht="15" x14ac:dyDescent="0.25"/>
    <row r="23573" ht="15" x14ac:dyDescent="0.25"/>
    <row r="23574" ht="15" x14ac:dyDescent="0.25"/>
    <row r="23575" ht="15" x14ac:dyDescent="0.25"/>
    <row r="23576" ht="15" x14ac:dyDescent="0.25"/>
    <row r="23577" ht="15" x14ac:dyDescent="0.25"/>
    <row r="23578" ht="15" x14ac:dyDescent="0.25"/>
    <row r="23579" ht="15" x14ac:dyDescent="0.25"/>
    <row r="23580" ht="15" x14ac:dyDescent="0.25"/>
    <row r="23581" ht="15" x14ac:dyDescent="0.25"/>
    <row r="23582" ht="15" x14ac:dyDescent="0.25"/>
    <row r="23583" ht="15" x14ac:dyDescent="0.25"/>
    <row r="23584" ht="15" x14ac:dyDescent="0.25"/>
    <row r="23585" ht="15" x14ac:dyDescent="0.25"/>
    <row r="23586" ht="15" x14ac:dyDescent="0.25"/>
    <row r="23587" ht="15" x14ac:dyDescent="0.25"/>
    <row r="23588" ht="15" x14ac:dyDescent="0.25"/>
    <row r="23589" ht="15" x14ac:dyDescent="0.25"/>
    <row r="23590" ht="15" x14ac:dyDescent="0.25"/>
    <row r="23591" ht="15" x14ac:dyDescent="0.25"/>
    <row r="23592" ht="15" x14ac:dyDescent="0.25"/>
    <row r="23593" ht="15" x14ac:dyDescent="0.25"/>
    <row r="23594" ht="15" x14ac:dyDescent="0.25"/>
    <row r="23595" ht="15" x14ac:dyDescent="0.25"/>
    <row r="23596" ht="15" x14ac:dyDescent="0.25"/>
    <row r="23597" ht="15" x14ac:dyDescent="0.25"/>
    <row r="23598" ht="15" x14ac:dyDescent="0.25"/>
    <row r="23599" ht="15" x14ac:dyDescent="0.25"/>
    <row r="23600" ht="15" x14ac:dyDescent="0.25"/>
    <row r="23601" ht="15" x14ac:dyDescent="0.25"/>
    <row r="23602" ht="15" x14ac:dyDescent="0.25"/>
    <row r="23603" ht="15" x14ac:dyDescent="0.25"/>
    <row r="23604" ht="15" x14ac:dyDescent="0.25"/>
    <row r="23605" ht="15" x14ac:dyDescent="0.25"/>
    <row r="23606" ht="15" x14ac:dyDescent="0.25"/>
    <row r="23607" ht="15" x14ac:dyDescent="0.25"/>
    <row r="23608" ht="15" x14ac:dyDescent="0.25"/>
    <row r="23609" ht="15" x14ac:dyDescent="0.25"/>
    <row r="23610" ht="15" x14ac:dyDescent="0.25"/>
    <row r="23611" ht="15" x14ac:dyDescent="0.25"/>
    <row r="23612" ht="15" x14ac:dyDescent="0.25"/>
    <row r="23613" ht="15" x14ac:dyDescent="0.25"/>
    <row r="23614" ht="15" x14ac:dyDescent="0.25"/>
    <row r="23615" ht="15" x14ac:dyDescent="0.25"/>
    <row r="23616" ht="15" x14ac:dyDescent="0.25"/>
    <row r="23617" ht="15" x14ac:dyDescent="0.25"/>
    <row r="23618" ht="15" x14ac:dyDescent="0.25"/>
    <row r="23619" ht="15" x14ac:dyDescent="0.25"/>
    <row r="23620" ht="15" x14ac:dyDescent="0.25"/>
    <row r="23621" ht="15" x14ac:dyDescent="0.25"/>
    <row r="23622" ht="15" x14ac:dyDescent="0.25"/>
    <row r="23623" ht="15" x14ac:dyDescent="0.25"/>
    <row r="23624" ht="15" x14ac:dyDescent="0.25"/>
    <row r="23625" ht="15" x14ac:dyDescent="0.25"/>
    <row r="23626" ht="15" x14ac:dyDescent="0.25"/>
    <row r="23627" ht="15" x14ac:dyDescent="0.25"/>
    <row r="23628" ht="15" x14ac:dyDescent="0.25"/>
    <row r="23629" ht="15" x14ac:dyDescent="0.25"/>
    <row r="23630" ht="15" x14ac:dyDescent="0.25"/>
    <row r="23631" ht="15" x14ac:dyDescent="0.25"/>
    <row r="23632" ht="15" x14ac:dyDescent="0.25"/>
    <row r="23633" ht="15" x14ac:dyDescent="0.25"/>
    <row r="23634" ht="15" x14ac:dyDescent="0.25"/>
    <row r="23635" ht="15" x14ac:dyDescent="0.25"/>
    <row r="23636" ht="15" x14ac:dyDescent="0.25"/>
    <row r="23637" ht="15" x14ac:dyDescent="0.25"/>
    <row r="23638" ht="15" x14ac:dyDescent="0.25"/>
    <row r="23639" ht="15" x14ac:dyDescent="0.25"/>
    <row r="23640" ht="15" x14ac:dyDescent="0.25"/>
    <row r="23641" ht="15" x14ac:dyDescent="0.25"/>
    <row r="23642" ht="15" x14ac:dyDescent="0.25"/>
    <row r="23643" ht="15" x14ac:dyDescent="0.25"/>
    <row r="23644" ht="15" x14ac:dyDescent="0.25"/>
    <row r="23645" ht="15" x14ac:dyDescent="0.25"/>
    <row r="23646" ht="15" x14ac:dyDescent="0.25"/>
    <row r="23647" ht="15" x14ac:dyDescent="0.25"/>
    <row r="23648" ht="15" x14ac:dyDescent="0.25"/>
    <row r="23649" ht="15" x14ac:dyDescent="0.25"/>
    <row r="23650" ht="15" x14ac:dyDescent="0.25"/>
    <row r="23651" ht="15" x14ac:dyDescent="0.25"/>
    <row r="23652" ht="15" x14ac:dyDescent="0.25"/>
    <row r="23653" ht="15" x14ac:dyDescent="0.25"/>
    <row r="23654" ht="15" x14ac:dyDescent="0.25"/>
    <row r="23655" ht="15" x14ac:dyDescent="0.25"/>
    <row r="23656" ht="15" x14ac:dyDescent="0.25"/>
    <row r="23657" ht="15" x14ac:dyDescent="0.25"/>
    <row r="23658" ht="15" x14ac:dyDescent="0.25"/>
    <row r="23659" ht="15" x14ac:dyDescent="0.25"/>
    <row r="23660" ht="15" x14ac:dyDescent="0.25"/>
    <row r="23661" ht="15" x14ac:dyDescent="0.25"/>
    <row r="23662" ht="15" x14ac:dyDescent="0.25"/>
    <row r="23663" ht="15" x14ac:dyDescent="0.25"/>
    <row r="23664" ht="15" x14ac:dyDescent="0.25"/>
    <row r="23665" ht="15" x14ac:dyDescent="0.25"/>
    <row r="23666" ht="15" x14ac:dyDescent="0.25"/>
    <row r="23667" ht="15" x14ac:dyDescent="0.25"/>
    <row r="23668" ht="15" x14ac:dyDescent="0.25"/>
    <row r="23669" ht="15" x14ac:dyDescent="0.25"/>
    <row r="23670" ht="15" x14ac:dyDescent="0.25"/>
    <row r="23671" ht="15" x14ac:dyDescent="0.25"/>
    <row r="23672" ht="15" x14ac:dyDescent="0.25"/>
    <row r="23673" ht="15" x14ac:dyDescent="0.25"/>
    <row r="23674" ht="15" x14ac:dyDescent="0.25"/>
    <row r="23675" ht="15" x14ac:dyDescent="0.25"/>
    <row r="23676" ht="15" x14ac:dyDescent="0.25"/>
    <row r="23677" ht="15" x14ac:dyDescent="0.25"/>
    <row r="23678" ht="15" x14ac:dyDescent="0.25"/>
    <row r="23679" ht="15" x14ac:dyDescent="0.25"/>
    <row r="23680" ht="15" x14ac:dyDescent="0.25"/>
    <row r="23681" ht="15" x14ac:dyDescent="0.25"/>
    <row r="23682" ht="15" x14ac:dyDescent="0.25"/>
    <row r="23683" ht="15" x14ac:dyDescent="0.25"/>
    <row r="23684" ht="15" x14ac:dyDescent="0.25"/>
    <row r="23685" ht="15" x14ac:dyDescent="0.25"/>
    <row r="23686" ht="15" x14ac:dyDescent="0.25"/>
    <row r="23687" ht="15" x14ac:dyDescent="0.25"/>
    <row r="23688" ht="15" x14ac:dyDescent="0.25"/>
    <row r="23689" ht="15" x14ac:dyDescent="0.25"/>
    <row r="23690" ht="15" x14ac:dyDescent="0.25"/>
    <row r="23691" ht="15" x14ac:dyDescent="0.25"/>
    <row r="23692" ht="15" x14ac:dyDescent="0.25"/>
    <row r="23693" ht="15" x14ac:dyDescent="0.25"/>
    <row r="23694" ht="15" x14ac:dyDescent="0.25"/>
    <row r="23695" ht="15" x14ac:dyDescent="0.25"/>
    <row r="23696" ht="15" x14ac:dyDescent="0.25"/>
    <row r="23697" ht="15" x14ac:dyDescent="0.25"/>
    <row r="23698" ht="15" x14ac:dyDescent="0.25"/>
    <row r="23699" ht="15" x14ac:dyDescent="0.25"/>
    <row r="23700" ht="15" x14ac:dyDescent="0.25"/>
    <row r="23701" ht="15" x14ac:dyDescent="0.25"/>
    <row r="23702" ht="15" x14ac:dyDescent="0.25"/>
    <row r="23703" ht="15" x14ac:dyDescent="0.25"/>
    <row r="23704" ht="15" x14ac:dyDescent="0.25"/>
    <row r="23705" ht="15" x14ac:dyDescent="0.25"/>
    <row r="23706" ht="15" x14ac:dyDescent="0.25"/>
    <row r="23707" ht="15" x14ac:dyDescent="0.25"/>
    <row r="23708" ht="15" x14ac:dyDescent="0.25"/>
    <row r="23709" ht="15" x14ac:dyDescent="0.25"/>
    <row r="23710" ht="15" x14ac:dyDescent="0.25"/>
    <row r="23711" ht="15" x14ac:dyDescent="0.25"/>
    <row r="23712" ht="15" x14ac:dyDescent="0.25"/>
    <row r="23713" ht="15" x14ac:dyDescent="0.25"/>
    <row r="23714" ht="15" x14ac:dyDescent="0.25"/>
    <row r="23715" ht="15" x14ac:dyDescent="0.25"/>
    <row r="23716" ht="15" x14ac:dyDescent="0.25"/>
    <row r="23717" ht="15" x14ac:dyDescent="0.25"/>
    <row r="23718" ht="15" x14ac:dyDescent="0.25"/>
    <row r="23719" ht="15" x14ac:dyDescent="0.25"/>
    <row r="23720" ht="15" x14ac:dyDescent="0.25"/>
    <row r="23721" ht="15" x14ac:dyDescent="0.25"/>
    <row r="23722" ht="15" x14ac:dyDescent="0.25"/>
    <row r="23723" ht="15" x14ac:dyDescent="0.25"/>
    <row r="23724" ht="15" x14ac:dyDescent="0.25"/>
    <row r="23725" ht="15" x14ac:dyDescent="0.25"/>
    <row r="23726" ht="15" x14ac:dyDescent="0.25"/>
    <row r="23727" ht="15" x14ac:dyDescent="0.25"/>
    <row r="23728" ht="15" x14ac:dyDescent="0.25"/>
    <row r="23729" ht="15" x14ac:dyDescent="0.25"/>
    <row r="23730" ht="15" x14ac:dyDescent="0.25"/>
    <row r="23731" ht="15" x14ac:dyDescent="0.25"/>
    <row r="23732" ht="15" x14ac:dyDescent="0.25"/>
    <row r="23733" ht="15" x14ac:dyDescent="0.25"/>
    <row r="23734" ht="15" x14ac:dyDescent="0.25"/>
    <row r="23735" ht="15" x14ac:dyDescent="0.25"/>
    <row r="23736" ht="15" x14ac:dyDescent="0.25"/>
    <row r="23737" ht="15" x14ac:dyDescent="0.25"/>
    <row r="23738" ht="15" x14ac:dyDescent="0.25"/>
    <row r="23739" ht="15" x14ac:dyDescent="0.25"/>
    <row r="23740" ht="15" x14ac:dyDescent="0.25"/>
    <row r="23741" ht="15" x14ac:dyDescent="0.25"/>
    <row r="23742" ht="15" x14ac:dyDescent="0.25"/>
    <row r="23743" ht="15" x14ac:dyDescent="0.25"/>
    <row r="23744" ht="15" x14ac:dyDescent="0.25"/>
    <row r="23745" ht="15" x14ac:dyDescent="0.25"/>
    <row r="23746" ht="15" x14ac:dyDescent="0.25"/>
    <row r="23747" ht="15" x14ac:dyDescent="0.25"/>
    <row r="23748" ht="15" x14ac:dyDescent="0.25"/>
    <row r="23749" ht="15" x14ac:dyDescent="0.25"/>
    <row r="23750" ht="15" x14ac:dyDescent="0.25"/>
    <row r="23751" ht="15" x14ac:dyDescent="0.25"/>
    <row r="23752" ht="15" x14ac:dyDescent="0.25"/>
    <row r="23753" ht="15" x14ac:dyDescent="0.25"/>
    <row r="23754" ht="15" x14ac:dyDescent="0.25"/>
    <row r="23755" ht="15" x14ac:dyDescent="0.25"/>
    <row r="23756" ht="15" x14ac:dyDescent="0.25"/>
    <row r="23757" ht="15" x14ac:dyDescent="0.25"/>
    <row r="23758" ht="15" x14ac:dyDescent="0.25"/>
    <row r="23759" ht="15" x14ac:dyDescent="0.25"/>
    <row r="23760" ht="15" x14ac:dyDescent="0.25"/>
    <row r="23761" ht="15" x14ac:dyDescent="0.25"/>
    <row r="23762" ht="15" x14ac:dyDescent="0.25"/>
    <row r="23763" ht="15" x14ac:dyDescent="0.25"/>
    <row r="23764" ht="15" x14ac:dyDescent="0.25"/>
    <row r="23765" ht="15" x14ac:dyDescent="0.25"/>
    <row r="23766" ht="15" x14ac:dyDescent="0.25"/>
    <row r="23767" ht="15" x14ac:dyDescent="0.25"/>
    <row r="23768" ht="15" x14ac:dyDescent="0.25"/>
    <row r="23769" ht="15" x14ac:dyDescent="0.25"/>
    <row r="23770" ht="15" x14ac:dyDescent="0.25"/>
    <row r="23771" ht="15" x14ac:dyDescent="0.25"/>
    <row r="23772" ht="15" x14ac:dyDescent="0.25"/>
    <row r="23773" ht="15" x14ac:dyDescent="0.25"/>
    <row r="23774" ht="15" x14ac:dyDescent="0.25"/>
    <row r="23775" ht="15" x14ac:dyDescent="0.25"/>
    <row r="23776" ht="15" x14ac:dyDescent="0.25"/>
    <row r="23777" ht="15" x14ac:dyDescent="0.25"/>
    <row r="23778" ht="15" x14ac:dyDescent="0.25"/>
    <row r="23779" ht="15" x14ac:dyDescent="0.25"/>
    <row r="23780" ht="15" x14ac:dyDescent="0.25"/>
    <row r="23781" ht="15" x14ac:dyDescent="0.25"/>
    <row r="23782" ht="15" x14ac:dyDescent="0.25"/>
    <row r="23783" ht="15" x14ac:dyDescent="0.25"/>
    <row r="23784" ht="15" x14ac:dyDescent="0.25"/>
    <row r="23785" ht="15" x14ac:dyDescent="0.25"/>
    <row r="23786" ht="15" x14ac:dyDescent="0.25"/>
    <row r="23787" ht="15" x14ac:dyDescent="0.25"/>
    <row r="23788" ht="15" x14ac:dyDescent="0.25"/>
    <row r="23789" ht="15" x14ac:dyDescent="0.25"/>
    <row r="23790" ht="15" x14ac:dyDescent="0.25"/>
    <row r="23791" ht="15" x14ac:dyDescent="0.25"/>
    <row r="23792" ht="15" x14ac:dyDescent="0.25"/>
    <row r="23793" ht="15" x14ac:dyDescent="0.25"/>
    <row r="23794" ht="15" x14ac:dyDescent="0.25"/>
    <row r="23795" ht="15" x14ac:dyDescent="0.25"/>
    <row r="23796" ht="15" x14ac:dyDescent="0.25"/>
    <row r="23797" ht="15" x14ac:dyDescent="0.25"/>
    <row r="23798" ht="15" x14ac:dyDescent="0.25"/>
    <row r="23799" ht="15" x14ac:dyDescent="0.25"/>
    <row r="23800" ht="15" x14ac:dyDescent="0.25"/>
    <row r="23801" ht="15" x14ac:dyDescent="0.25"/>
    <row r="23802" ht="15" x14ac:dyDescent="0.25"/>
    <row r="23803" ht="15" x14ac:dyDescent="0.25"/>
    <row r="23804" ht="15" x14ac:dyDescent="0.25"/>
    <row r="23805" ht="15" x14ac:dyDescent="0.25"/>
    <row r="23806" ht="15" x14ac:dyDescent="0.25"/>
    <row r="23807" ht="15" x14ac:dyDescent="0.25"/>
    <row r="23808" ht="15" x14ac:dyDescent="0.25"/>
    <row r="23809" ht="15" x14ac:dyDescent="0.25"/>
    <row r="23810" ht="15" x14ac:dyDescent="0.25"/>
    <row r="23811" ht="15" x14ac:dyDescent="0.25"/>
    <row r="23812" ht="15" x14ac:dyDescent="0.25"/>
    <row r="23813" ht="15" x14ac:dyDescent="0.25"/>
    <row r="23814" ht="15" x14ac:dyDescent="0.25"/>
    <row r="23815" ht="15" x14ac:dyDescent="0.25"/>
    <row r="23816" ht="15" x14ac:dyDescent="0.25"/>
    <row r="23817" ht="15" x14ac:dyDescent="0.25"/>
    <row r="23818" ht="15" x14ac:dyDescent="0.25"/>
    <row r="23819" ht="15" x14ac:dyDescent="0.25"/>
    <row r="23820" ht="15" x14ac:dyDescent="0.25"/>
    <row r="23821" ht="15" x14ac:dyDescent="0.25"/>
    <row r="23822" ht="15" x14ac:dyDescent="0.25"/>
    <row r="23823" ht="15" x14ac:dyDescent="0.25"/>
    <row r="23824" ht="15" x14ac:dyDescent="0.25"/>
    <row r="23825" ht="15" x14ac:dyDescent="0.25"/>
    <row r="23826" ht="15" x14ac:dyDescent="0.25"/>
    <row r="23827" ht="15" x14ac:dyDescent="0.25"/>
    <row r="23828" ht="15" x14ac:dyDescent="0.25"/>
    <row r="23829" ht="15" x14ac:dyDescent="0.25"/>
    <row r="23830" ht="15" x14ac:dyDescent="0.25"/>
    <row r="23831" ht="15" x14ac:dyDescent="0.25"/>
    <row r="23832" ht="15" x14ac:dyDescent="0.25"/>
    <row r="23833" ht="15" x14ac:dyDescent="0.25"/>
    <row r="23834" ht="15" x14ac:dyDescent="0.25"/>
    <row r="23835" ht="15" x14ac:dyDescent="0.25"/>
    <row r="23836" ht="15" x14ac:dyDescent="0.25"/>
    <row r="23837" ht="15" x14ac:dyDescent="0.25"/>
    <row r="23838" ht="15" x14ac:dyDescent="0.25"/>
    <row r="23839" ht="15" x14ac:dyDescent="0.25"/>
    <row r="23840" ht="15" x14ac:dyDescent="0.25"/>
    <row r="23841" ht="15" x14ac:dyDescent="0.25"/>
    <row r="23842" ht="15" x14ac:dyDescent="0.25"/>
    <row r="23843" ht="15" x14ac:dyDescent="0.25"/>
    <row r="23844" ht="15" x14ac:dyDescent="0.25"/>
    <row r="23845" ht="15" x14ac:dyDescent="0.25"/>
    <row r="23846" ht="15" x14ac:dyDescent="0.25"/>
    <row r="23847" ht="15" x14ac:dyDescent="0.25"/>
    <row r="23848" ht="15" x14ac:dyDescent="0.25"/>
    <row r="23849" ht="15" x14ac:dyDescent="0.25"/>
    <row r="23850" ht="15" x14ac:dyDescent="0.25"/>
    <row r="23851" ht="15" x14ac:dyDescent="0.25"/>
    <row r="23852" ht="15" x14ac:dyDescent="0.25"/>
    <row r="23853" ht="15" x14ac:dyDescent="0.25"/>
    <row r="23854" ht="15" x14ac:dyDescent="0.25"/>
    <row r="23855" ht="15" x14ac:dyDescent="0.25"/>
    <row r="23856" ht="15" x14ac:dyDescent="0.25"/>
    <row r="23857" ht="15" x14ac:dyDescent="0.25"/>
    <row r="23858" ht="15" x14ac:dyDescent="0.25"/>
    <row r="23859" ht="15" x14ac:dyDescent="0.25"/>
    <row r="23860" ht="15" x14ac:dyDescent="0.25"/>
    <row r="23861" ht="15" x14ac:dyDescent="0.25"/>
    <row r="23862" ht="15" x14ac:dyDescent="0.25"/>
    <row r="23863" ht="15" x14ac:dyDescent="0.25"/>
    <row r="23864" ht="15" x14ac:dyDescent="0.25"/>
    <row r="23865" ht="15" x14ac:dyDescent="0.25"/>
    <row r="23866" ht="15" x14ac:dyDescent="0.25"/>
    <row r="23867" ht="15" x14ac:dyDescent="0.25"/>
    <row r="23868" ht="15" x14ac:dyDescent="0.25"/>
    <row r="23869" ht="15" x14ac:dyDescent="0.25"/>
    <row r="23870" ht="15" x14ac:dyDescent="0.25"/>
    <row r="23871" ht="15" x14ac:dyDescent="0.25"/>
    <row r="23872" ht="15" x14ac:dyDescent="0.25"/>
    <row r="23873" ht="15" x14ac:dyDescent="0.25"/>
    <row r="23874" ht="15" x14ac:dyDescent="0.25"/>
    <row r="23875" ht="15" x14ac:dyDescent="0.25"/>
    <row r="23876" ht="15" x14ac:dyDescent="0.25"/>
    <row r="23877" ht="15" x14ac:dyDescent="0.25"/>
    <row r="23878" ht="15" x14ac:dyDescent="0.25"/>
    <row r="23879" ht="15" x14ac:dyDescent="0.25"/>
    <row r="23880" ht="15" x14ac:dyDescent="0.25"/>
    <row r="23881" ht="15" x14ac:dyDescent="0.25"/>
    <row r="23882" ht="15" x14ac:dyDescent="0.25"/>
    <row r="23883" ht="15" x14ac:dyDescent="0.25"/>
    <row r="23884" ht="15" x14ac:dyDescent="0.25"/>
    <row r="23885" ht="15" x14ac:dyDescent="0.25"/>
    <row r="23886" ht="15" x14ac:dyDescent="0.25"/>
    <row r="23887" ht="15" x14ac:dyDescent="0.25"/>
    <row r="23888" ht="15" x14ac:dyDescent="0.25"/>
    <row r="23889" ht="15" x14ac:dyDescent="0.25"/>
    <row r="23890" ht="15" x14ac:dyDescent="0.25"/>
    <row r="23891" ht="15" x14ac:dyDescent="0.25"/>
    <row r="23892" ht="15" x14ac:dyDescent="0.25"/>
    <row r="23893" ht="15" x14ac:dyDescent="0.25"/>
    <row r="23894" ht="15" x14ac:dyDescent="0.25"/>
    <row r="23895" ht="15" x14ac:dyDescent="0.25"/>
    <row r="23896" ht="15" x14ac:dyDescent="0.25"/>
    <row r="23897" ht="15" x14ac:dyDescent="0.25"/>
    <row r="23898" ht="15" x14ac:dyDescent="0.25"/>
    <row r="23899" ht="15" x14ac:dyDescent="0.25"/>
    <row r="23900" ht="15" x14ac:dyDescent="0.25"/>
    <row r="23901" ht="15" x14ac:dyDescent="0.25"/>
    <row r="23902" ht="15" x14ac:dyDescent="0.25"/>
    <row r="23903" ht="15" x14ac:dyDescent="0.25"/>
    <row r="23904" ht="15" x14ac:dyDescent="0.25"/>
    <row r="23905" ht="15" x14ac:dyDescent="0.25"/>
    <row r="23906" ht="15" x14ac:dyDescent="0.25"/>
    <row r="23907" ht="15" x14ac:dyDescent="0.25"/>
    <row r="23908" ht="15" x14ac:dyDescent="0.25"/>
    <row r="23909" ht="15" x14ac:dyDescent="0.25"/>
    <row r="23910" ht="15" x14ac:dyDescent="0.25"/>
    <row r="23911" ht="15" x14ac:dyDescent="0.25"/>
    <row r="23912" ht="15" x14ac:dyDescent="0.25"/>
    <row r="23913" ht="15" x14ac:dyDescent="0.25"/>
    <row r="23914" ht="15" x14ac:dyDescent="0.25"/>
    <row r="23915" ht="15" x14ac:dyDescent="0.25"/>
    <row r="23916" ht="15" x14ac:dyDescent="0.25"/>
    <row r="23917" ht="15" x14ac:dyDescent="0.25"/>
    <row r="23918" ht="15" x14ac:dyDescent="0.25"/>
    <row r="23919" ht="15" x14ac:dyDescent="0.25"/>
    <row r="23920" ht="15" x14ac:dyDescent="0.25"/>
    <row r="23921" ht="15" x14ac:dyDescent="0.25"/>
    <row r="23922" ht="15" x14ac:dyDescent="0.25"/>
    <row r="23923" ht="15" x14ac:dyDescent="0.25"/>
    <row r="23924" ht="15" x14ac:dyDescent="0.25"/>
    <row r="23925" ht="15" x14ac:dyDescent="0.25"/>
    <row r="23926" ht="15" x14ac:dyDescent="0.25"/>
    <row r="23927" ht="15" x14ac:dyDescent="0.25"/>
    <row r="23928" ht="15" x14ac:dyDescent="0.25"/>
    <row r="23929" ht="15" x14ac:dyDescent="0.25"/>
    <row r="23930" ht="15" x14ac:dyDescent="0.25"/>
    <row r="23931" ht="15" x14ac:dyDescent="0.25"/>
    <row r="23932" ht="15" x14ac:dyDescent="0.25"/>
    <row r="23933" ht="15" x14ac:dyDescent="0.25"/>
    <row r="23934" ht="15" x14ac:dyDescent="0.25"/>
    <row r="23935" ht="15" x14ac:dyDescent="0.25"/>
    <row r="23936" ht="15" x14ac:dyDescent="0.25"/>
    <row r="23937" ht="15" x14ac:dyDescent="0.25"/>
    <row r="23938" ht="15" x14ac:dyDescent="0.25"/>
    <row r="23939" ht="15" x14ac:dyDescent="0.25"/>
    <row r="23940" ht="15" x14ac:dyDescent="0.25"/>
    <row r="23941" ht="15" x14ac:dyDescent="0.25"/>
    <row r="23942" ht="15" x14ac:dyDescent="0.25"/>
    <row r="23943" ht="15" x14ac:dyDescent="0.25"/>
    <row r="23944" ht="15" x14ac:dyDescent="0.25"/>
    <row r="23945" ht="15" x14ac:dyDescent="0.25"/>
    <row r="23946" ht="15" x14ac:dyDescent="0.25"/>
    <row r="23947" ht="15" x14ac:dyDescent="0.25"/>
    <row r="23948" ht="15" x14ac:dyDescent="0.25"/>
    <row r="23949" ht="15" x14ac:dyDescent="0.25"/>
    <row r="23950" ht="15" x14ac:dyDescent="0.25"/>
    <row r="23951" ht="15" x14ac:dyDescent="0.25"/>
    <row r="23952" ht="15" x14ac:dyDescent="0.25"/>
    <row r="23953" ht="15" x14ac:dyDescent="0.25"/>
    <row r="23954" ht="15" x14ac:dyDescent="0.25"/>
    <row r="23955" ht="15" x14ac:dyDescent="0.25"/>
    <row r="23956" ht="15" x14ac:dyDescent="0.25"/>
    <row r="23957" ht="15" x14ac:dyDescent="0.25"/>
    <row r="23958" ht="15" x14ac:dyDescent="0.25"/>
    <row r="23959" ht="15" x14ac:dyDescent="0.25"/>
    <row r="23960" ht="15" x14ac:dyDescent="0.25"/>
    <row r="23961" ht="15" x14ac:dyDescent="0.25"/>
    <row r="23962" ht="15" x14ac:dyDescent="0.25"/>
    <row r="23963" ht="15" x14ac:dyDescent="0.25"/>
    <row r="23964" ht="15" x14ac:dyDescent="0.25"/>
    <row r="23965" ht="15" x14ac:dyDescent="0.25"/>
    <row r="23966" ht="15" x14ac:dyDescent="0.25"/>
    <row r="23967" ht="15" x14ac:dyDescent="0.25"/>
    <row r="23968" ht="15" x14ac:dyDescent="0.25"/>
    <row r="23969" ht="15" x14ac:dyDescent="0.25"/>
    <row r="23970" ht="15" x14ac:dyDescent="0.25"/>
    <row r="23971" ht="15" x14ac:dyDescent="0.25"/>
    <row r="23972" ht="15" x14ac:dyDescent="0.25"/>
    <row r="23973" ht="15" x14ac:dyDescent="0.25"/>
    <row r="23974" ht="15" x14ac:dyDescent="0.25"/>
    <row r="23975" ht="15" x14ac:dyDescent="0.25"/>
    <row r="23976" ht="15" x14ac:dyDescent="0.25"/>
    <row r="23977" ht="15" x14ac:dyDescent="0.25"/>
    <row r="23978" ht="15" x14ac:dyDescent="0.25"/>
    <row r="23979" ht="15" x14ac:dyDescent="0.25"/>
    <row r="23980" ht="15" x14ac:dyDescent="0.25"/>
    <row r="23981" ht="15" x14ac:dyDescent="0.25"/>
    <row r="23982" ht="15" x14ac:dyDescent="0.25"/>
    <row r="23983" ht="15" x14ac:dyDescent="0.25"/>
    <row r="23984" ht="15" x14ac:dyDescent="0.25"/>
    <row r="23985" ht="15" x14ac:dyDescent="0.25"/>
    <row r="23986" ht="15" x14ac:dyDescent="0.25"/>
    <row r="23987" ht="15" x14ac:dyDescent="0.25"/>
    <row r="23988" ht="15" x14ac:dyDescent="0.25"/>
    <row r="23989" ht="15" x14ac:dyDescent="0.25"/>
    <row r="23990" ht="15" x14ac:dyDescent="0.25"/>
    <row r="23991" ht="15" x14ac:dyDescent="0.25"/>
    <row r="23992" ht="15" x14ac:dyDescent="0.25"/>
    <row r="23993" ht="15" x14ac:dyDescent="0.25"/>
    <row r="23994" ht="15" x14ac:dyDescent="0.25"/>
    <row r="23995" ht="15" x14ac:dyDescent="0.25"/>
    <row r="23996" ht="15" x14ac:dyDescent="0.25"/>
    <row r="23997" ht="15" x14ac:dyDescent="0.25"/>
    <row r="23998" ht="15" x14ac:dyDescent="0.25"/>
    <row r="23999" ht="15" x14ac:dyDescent="0.25"/>
    <row r="24000" ht="15" x14ac:dyDescent="0.25"/>
    <row r="24001" ht="15" x14ac:dyDescent="0.25"/>
    <row r="24002" ht="15" x14ac:dyDescent="0.25"/>
    <row r="24003" ht="15" x14ac:dyDescent="0.25"/>
    <row r="24004" ht="15" x14ac:dyDescent="0.25"/>
    <row r="24005" ht="15" x14ac:dyDescent="0.25"/>
    <row r="24006" ht="15" x14ac:dyDescent="0.25"/>
    <row r="24007" ht="15" x14ac:dyDescent="0.25"/>
    <row r="24008" ht="15" x14ac:dyDescent="0.25"/>
    <row r="24009" ht="15" x14ac:dyDescent="0.25"/>
    <row r="24010" ht="15" x14ac:dyDescent="0.25"/>
    <row r="24011" ht="15" x14ac:dyDescent="0.25"/>
    <row r="24012" ht="15" x14ac:dyDescent="0.25"/>
    <row r="24013" ht="15" x14ac:dyDescent="0.25"/>
    <row r="24014" ht="15" x14ac:dyDescent="0.25"/>
    <row r="24015" ht="15" x14ac:dyDescent="0.25"/>
    <row r="24016" ht="15" x14ac:dyDescent="0.25"/>
    <row r="24017" ht="15" x14ac:dyDescent="0.25"/>
    <row r="24018" ht="15" x14ac:dyDescent="0.25"/>
    <row r="24019" ht="15" x14ac:dyDescent="0.25"/>
    <row r="24020" ht="15" x14ac:dyDescent="0.25"/>
    <row r="24021" ht="15" x14ac:dyDescent="0.25"/>
    <row r="24022" ht="15" x14ac:dyDescent="0.25"/>
    <row r="24023" ht="15" x14ac:dyDescent="0.25"/>
    <row r="24024" ht="15" x14ac:dyDescent="0.25"/>
    <row r="24025" ht="15" x14ac:dyDescent="0.25"/>
    <row r="24026" ht="15" x14ac:dyDescent="0.25"/>
    <row r="24027" ht="15" x14ac:dyDescent="0.25"/>
    <row r="24028" ht="15" x14ac:dyDescent="0.25"/>
    <row r="24029" ht="15" x14ac:dyDescent="0.25"/>
    <row r="24030" ht="15" x14ac:dyDescent="0.25"/>
    <row r="24031" ht="15" x14ac:dyDescent="0.25"/>
    <row r="24032" ht="15" x14ac:dyDescent="0.25"/>
    <row r="24033" ht="15" x14ac:dyDescent="0.25"/>
    <row r="24034" ht="15" x14ac:dyDescent="0.25"/>
    <row r="24035" ht="15" x14ac:dyDescent="0.25"/>
    <row r="24036" ht="15" x14ac:dyDescent="0.25"/>
    <row r="24037" ht="15" x14ac:dyDescent="0.25"/>
    <row r="24038" ht="15" x14ac:dyDescent="0.25"/>
    <row r="24039" ht="15" x14ac:dyDescent="0.25"/>
    <row r="24040" ht="15" x14ac:dyDescent="0.25"/>
    <row r="24041" ht="15" x14ac:dyDescent="0.25"/>
    <row r="24042" ht="15" x14ac:dyDescent="0.25"/>
    <row r="24043" ht="15" x14ac:dyDescent="0.25"/>
    <row r="24044" ht="15" x14ac:dyDescent="0.25"/>
    <row r="24045" ht="15" x14ac:dyDescent="0.25"/>
    <row r="24046" ht="15" x14ac:dyDescent="0.25"/>
    <row r="24047" ht="15" x14ac:dyDescent="0.25"/>
    <row r="24048" ht="15" x14ac:dyDescent="0.25"/>
    <row r="24049" ht="15" x14ac:dyDescent="0.25"/>
    <row r="24050" ht="15" x14ac:dyDescent="0.25"/>
    <row r="24051" ht="15" x14ac:dyDescent="0.25"/>
    <row r="24052" ht="15" x14ac:dyDescent="0.25"/>
    <row r="24053" ht="15" x14ac:dyDescent="0.25"/>
    <row r="24054" ht="15" x14ac:dyDescent="0.25"/>
    <row r="24055" ht="15" x14ac:dyDescent="0.25"/>
    <row r="24056" ht="15" x14ac:dyDescent="0.25"/>
    <row r="24057" ht="15" x14ac:dyDescent="0.25"/>
    <row r="24058" ht="15" x14ac:dyDescent="0.25"/>
    <row r="24059" ht="15" x14ac:dyDescent="0.25"/>
    <row r="24060" ht="15" x14ac:dyDescent="0.25"/>
    <row r="24061" ht="15" x14ac:dyDescent="0.25"/>
    <row r="24062" ht="15" x14ac:dyDescent="0.25"/>
    <row r="24063" ht="15" x14ac:dyDescent="0.25"/>
    <row r="24064" ht="15" x14ac:dyDescent="0.25"/>
    <row r="24065" ht="15" x14ac:dyDescent="0.25"/>
    <row r="24066" ht="15" x14ac:dyDescent="0.25"/>
    <row r="24067" ht="15" x14ac:dyDescent="0.25"/>
    <row r="24068" ht="15" x14ac:dyDescent="0.25"/>
    <row r="24069" ht="15" x14ac:dyDescent="0.25"/>
    <row r="24070" ht="15" x14ac:dyDescent="0.25"/>
    <row r="24071" ht="15" x14ac:dyDescent="0.25"/>
    <row r="24072" ht="15" x14ac:dyDescent="0.25"/>
    <row r="24073" ht="15" x14ac:dyDescent="0.25"/>
    <row r="24074" ht="15" x14ac:dyDescent="0.25"/>
    <row r="24075" ht="15" x14ac:dyDescent="0.25"/>
    <row r="24076" ht="15" x14ac:dyDescent="0.25"/>
    <row r="24077" ht="15" x14ac:dyDescent="0.25"/>
    <row r="24078" ht="15" x14ac:dyDescent="0.25"/>
    <row r="24079" ht="15" x14ac:dyDescent="0.25"/>
    <row r="24080" ht="15" x14ac:dyDescent="0.25"/>
    <row r="24081" ht="15" x14ac:dyDescent="0.25"/>
    <row r="24082" ht="15" x14ac:dyDescent="0.25"/>
    <row r="24083" ht="15" x14ac:dyDescent="0.25"/>
    <row r="24084" ht="15" x14ac:dyDescent="0.25"/>
    <row r="24085" ht="15" x14ac:dyDescent="0.25"/>
    <row r="24086" ht="15" x14ac:dyDescent="0.25"/>
    <row r="24087" ht="15" x14ac:dyDescent="0.25"/>
    <row r="24088" ht="15" x14ac:dyDescent="0.25"/>
    <row r="24089" ht="15" x14ac:dyDescent="0.25"/>
    <row r="24090" ht="15" x14ac:dyDescent="0.25"/>
    <row r="24091" ht="15" x14ac:dyDescent="0.25"/>
    <row r="24092" ht="15" x14ac:dyDescent="0.25"/>
    <row r="24093" ht="15" x14ac:dyDescent="0.25"/>
    <row r="24094" ht="15" x14ac:dyDescent="0.25"/>
    <row r="24095" ht="15" x14ac:dyDescent="0.25"/>
    <row r="24096" ht="15" x14ac:dyDescent="0.25"/>
    <row r="24097" ht="15" x14ac:dyDescent="0.25"/>
    <row r="24098" ht="15" x14ac:dyDescent="0.25"/>
    <row r="24099" ht="15" x14ac:dyDescent="0.25"/>
    <row r="24100" ht="15" x14ac:dyDescent="0.25"/>
    <row r="24101" ht="15" x14ac:dyDescent="0.25"/>
    <row r="24102" ht="15" x14ac:dyDescent="0.25"/>
    <row r="24103" ht="15" x14ac:dyDescent="0.25"/>
    <row r="24104" ht="15" x14ac:dyDescent="0.25"/>
    <row r="24105" ht="15" x14ac:dyDescent="0.25"/>
    <row r="24106" ht="15" x14ac:dyDescent="0.25"/>
    <row r="24107" ht="15" x14ac:dyDescent="0.25"/>
    <row r="24108" ht="15" x14ac:dyDescent="0.25"/>
    <row r="24109" ht="15" x14ac:dyDescent="0.25"/>
    <row r="24110" ht="15" x14ac:dyDescent="0.25"/>
    <row r="24111" ht="15" x14ac:dyDescent="0.25"/>
    <row r="24112" ht="15" x14ac:dyDescent="0.25"/>
    <row r="24113" ht="15" x14ac:dyDescent="0.25"/>
    <row r="24114" ht="15" x14ac:dyDescent="0.25"/>
    <row r="24115" ht="15" x14ac:dyDescent="0.25"/>
    <row r="24116" ht="15" x14ac:dyDescent="0.25"/>
    <row r="24117" ht="15" x14ac:dyDescent="0.25"/>
    <row r="24118" ht="15" x14ac:dyDescent="0.25"/>
    <row r="24119" ht="15" x14ac:dyDescent="0.25"/>
    <row r="24120" ht="15" x14ac:dyDescent="0.25"/>
    <row r="24121" ht="15" x14ac:dyDescent="0.25"/>
    <row r="24122" ht="15" x14ac:dyDescent="0.25"/>
    <row r="24123" ht="15" x14ac:dyDescent="0.25"/>
    <row r="24124" ht="15" x14ac:dyDescent="0.25"/>
    <row r="24125" ht="15" x14ac:dyDescent="0.25"/>
    <row r="24126" ht="15" x14ac:dyDescent="0.25"/>
    <row r="24127" ht="15" x14ac:dyDescent="0.25"/>
    <row r="24128" ht="15" x14ac:dyDescent="0.25"/>
    <row r="24129" ht="15" x14ac:dyDescent="0.25"/>
    <row r="24130" ht="15" x14ac:dyDescent="0.25"/>
    <row r="24131" ht="15" x14ac:dyDescent="0.25"/>
    <row r="24132" ht="15" x14ac:dyDescent="0.25"/>
    <row r="24133" ht="15" x14ac:dyDescent="0.25"/>
    <row r="24134" ht="15" x14ac:dyDescent="0.25"/>
    <row r="24135" ht="15" x14ac:dyDescent="0.25"/>
    <row r="24136" ht="15" x14ac:dyDescent="0.25"/>
    <row r="24137" ht="15" x14ac:dyDescent="0.25"/>
    <row r="24138" ht="15" x14ac:dyDescent="0.25"/>
    <row r="24139" ht="15" x14ac:dyDescent="0.25"/>
    <row r="24140" ht="15" x14ac:dyDescent="0.25"/>
    <row r="24141" ht="15" x14ac:dyDescent="0.25"/>
    <row r="24142" ht="15" x14ac:dyDescent="0.25"/>
    <row r="24143" ht="15" x14ac:dyDescent="0.25"/>
    <row r="24144" ht="15" x14ac:dyDescent="0.25"/>
    <row r="24145" ht="15" x14ac:dyDescent="0.25"/>
    <row r="24146" ht="15" x14ac:dyDescent="0.25"/>
    <row r="24147" ht="15" x14ac:dyDescent="0.25"/>
    <row r="24148" ht="15" x14ac:dyDescent="0.25"/>
    <row r="24149" ht="15" x14ac:dyDescent="0.25"/>
    <row r="24150" ht="15" x14ac:dyDescent="0.25"/>
    <row r="24151" ht="15" x14ac:dyDescent="0.25"/>
    <row r="24152" ht="15" x14ac:dyDescent="0.25"/>
    <row r="24153" ht="15" x14ac:dyDescent="0.25"/>
    <row r="24154" ht="15" x14ac:dyDescent="0.25"/>
    <row r="24155" ht="15" x14ac:dyDescent="0.25"/>
    <row r="24156" ht="15" x14ac:dyDescent="0.25"/>
    <row r="24157" ht="15" x14ac:dyDescent="0.25"/>
    <row r="24158" ht="15" x14ac:dyDescent="0.25"/>
    <row r="24159" ht="15" x14ac:dyDescent="0.25"/>
    <row r="24160" ht="15" x14ac:dyDescent="0.25"/>
    <row r="24161" ht="15" x14ac:dyDescent="0.25"/>
    <row r="24162" ht="15" x14ac:dyDescent="0.25"/>
    <row r="24163" ht="15" x14ac:dyDescent="0.25"/>
    <row r="24164" ht="15" x14ac:dyDescent="0.25"/>
    <row r="24165" ht="15" x14ac:dyDescent="0.25"/>
    <row r="24166" ht="15" x14ac:dyDescent="0.25"/>
    <row r="24167" ht="15" x14ac:dyDescent="0.25"/>
    <row r="24168" ht="15" x14ac:dyDescent="0.25"/>
    <row r="24169" ht="15" x14ac:dyDescent="0.25"/>
    <row r="24170" ht="15" x14ac:dyDescent="0.25"/>
    <row r="24171" ht="15" x14ac:dyDescent="0.25"/>
    <row r="24172" ht="15" x14ac:dyDescent="0.25"/>
    <row r="24173" ht="15" x14ac:dyDescent="0.25"/>
    <row r="24174" ht="15" x14ac:dyDescent="0.25"/>
    <row r="24175" ht="15" x14ac:dyDescent="0.25"/>
    <row r="24176" ht="15" x14ac:dyDescent="0.25"/>
    <row r="24177" ht="15" x14ac:dyDescent="0.25"/>
    <row r="24178" ht="15" x14ac:dyDescent="0.25"/>
    <row r="24179" ht="15" x14ac:dyDescent="0.25"/>
    <row r="24180" ht="15" x14ac:dyDescent="0.25"/>
    <row r="24181" ht="15" x14ac:dyDescent="0.25"/>
    <row r="24182" ht="15" x14ac:dyDescent="0.25"/>
    <row r="24183" ht="15" x14ac:dyDescent="0.25"/>
    <row r="24184" ht="15" x14ac:dyDescent="0.25"/>
    <row r="24185" ht="15" x14ac:dyDescent="0.25"/>
    <row r="24186" ht="15" x14ac:dyDescent="0.25"/>
    <row r="24187" ht="15" x14ac:dyDescent="0.25"/>
    <row r="24188" ht="15" x14ac:dyDescent="0.25"/>
    <row r="24189" ht="15" x14ac:dyDescent="0.25"/>
    <row r="24190" ht="15" x14ac:dyDescent="0.25"/>
    <row r="24191" ht="15" x14ac:dyDescent="0.25"/>
    <row r="24192" ht="15" x14ac:dyDescent="0.25"/>
    <row r="24193" ht="15" x14ac:dyDescent="0.25"/>
    <row r="24194" ht="15" x14ac:dyDescent="0.25"/>
    <row r="24195" ht="15" x14ac:dyDescent="0.25"/>
    <row r="24196" ht="15" x14ac:dyDescent="0.25"/>
    <row r="24197" ht="15" x14ac:dyDescent="0.25"/>
    <row r="24198" ht="15" x14ac:dyDescent="0.25"/>
    <row r="24199" ht="15" x14ac:dyDescent="0.25"/>
    <row r="24200" ht="15" x14ac:dyDescent="0.25"/>
    <row r="24201" ht="15" x14ac:dyDescent="0.25"/>
    <row r="24202" ht="15" x14ac:dyDescent="0.25"/>
    <row r="24203" ht="15" x14ac:dyDescent="0.25"/>
    <row r="24204" ht="15" x14ac:dyDescent="0.25"/>
    <row r="24205" ht="15" x14ac:dyDescent="0.25"/>
    <row r="24206" ht="15" x14ac:dyDescent="0.25"/>
    <row r="24207" ht="15" x14ac:dyDescent="0.25"/>
    <row r="24208" ht="15" x14ac:dyDescent="0.25"/>
    <row r="24209" ht="15" x14ac:dyDescent="0.25"/>
    <row r="24210" ht="15" x14ac:dyDescent="0.25"/>
    <row r="24211" ht="15" x14ac:dyDescent="0.25"/>
    <row r="24212" ht="15" x14ac:dyDescent="0.25"/>
    <row r="24213" ht="15" x14ac:dyDescent="0.25"/>
    <row r="24214" ht="15" x14ac:dyDescent="0.25"/>
    <row r="24215" ht="15" x14ac:dyDescent="0.25"/>
    <row r="24216" ht="15" x14ac:dyDescent="0.25"/>
    <row r="24217" ht="15" x14ac:dyDescent="0.25"/>
    <row r="24218" ht="15" x14ac:dyDescent="0.25"/>
    <row r="24219" ht="15" x14ac:dyDescent="0.25"/>
    <row r="24220" ht="15" x14ac:dyDescent="0.25"/>
    <row r="24221" ht="15" x14ac:dyDescent="0.25"/>
    <row r="24222" ht="15" x14ac:dyDescent="0.25"/>
    <row r="24223" ht="15" x14ac:dyDescent="0.25"/>
    <row r="24224" ht="15" x14ac:dyDescent="0.25"/>
    <row r="24225" ht="15" x14ac:dyDescent="0.25"/>
    <row r="24226" ht="15" x14ac:dyDescent="0.25"/>
    <row r="24227" ht="15" x14ac:dyDescent="0.25"/>
    <row r="24228" ht="15" x14ac:dyDescent="0.25"/>
    <row r="24229" ht="15" x14ac:dyDescent="0.25"/>
    <row r="24230" ht="15" x14ac:dyDescent="0.25"/>
    <row r="24231" ht="15" x14ac:dyDescent="0.25"/>
    <row r="24232" ht="15" x14ac:dyDescent="0.25"/>
    <row r="24233" ht="15" x14ac:dyDescent="0.25"/>
    <row r="24234" ht="15" x14ac:dyDescent="0.25"/>
    <row r="24235" ht="15" x14ac:dyDescent="0.25"/>
    <row r="24236" ht="15" x14ac:dyDescent="0.25"/>
    <row r="24237" ht="15" x14ac:dyDescent="0.25"/>
    <row r="24238" ht="15" x14ac:dyDescent="0.25"/>
    <row r="24239" ht="15" x14ac:dyDescent="0.25"/>
    <row r="24240" ht="15" x14ac:dyDescent="0.25"/>
    <row r="24241" ht="15" x14ac:dyDescent="0.25"/>
    <row r="24242" ht="15" x14ac:dyDescent="0.25"/>
    <row r="24243" ht="15" x14ac:dyDescent="0.25"/>
    <row r="24244" ht="15" x14ac:dyDescent="0.25"/>
    <row r="24245" ht="15" x14ac:dyDescent="0.25"/>
    <row r="24246" ht="15" x14ac:dyDescent="0.25"/>
    <row r="24247" ht="15" x14ac:dyDescent="0.25"/>
    <row r="24248" ht="15" x14ac:dyDescent="0.25"/>
    <row r="24249" ht="15" x14ac:dyDescent="0.25"/>
    <row r="24250" ht="15" x14ac:dyDescent="0.25"/>
    <row r="24251" ht="15" x14ac:dyDescent="0.25"/>
    <row r="24252" ht="15" x14ac:dyDescent="0.25"/>
    <row r="24253" ht="15" x14ac:dyDescent="0.25"/>
    <row r="24254" ht="15" x14ac:dyDescent="0.25"/>
    <row r="24255" ht="15" x14ac:dyDescent="0.25"/>
    <row r="24256" ht="15" x14ac:dyDescent="0.25"/>
    <row r="24257" ht="15" x14ac:dyDescent="0.25"/>
    <row r="24258" ht="15" x14ac:dyDescent="0.25"/>
    <row r="24259" ht="15" x14ac:dyDescent="0.25"/>
    <row r="24260" ht="15" x14ac:dyDescent="0.25"/>
    <row r="24261" ht="15" x14ac:dyDescent="0.25"/>
    <row r="24262" ht="15" x14ac:dyDescent="0.25"/>
    <row r="24263" ht="15" x14ac:dyDescent="0.25"/>
    <row r="24264" ht="15" x14ac:dyDescent="0.25"/>
    <row r="24265" ht="15" x14ac:dyDescent="0.25"/>
    <row r="24266" ht="15" x14ac:dyDescent="0.25"/>
    <row r="24267" ht="15" x14ac:dyDescent="0.25"/>
    <row r="24268" ht="15" x14ac:dyDescent="0.25"/>
    <row r="24269" ht="15" x14ac:dyDescent="0.25"/>
    <row r="24270" ht="15" x14ac:dyDescent="0.25"/>
    <row r="24271" ht="15" x14ac:dyDescent="0.25"/>
    <row r="24272" ht="15" x14ac:dyDescent="0.25"/>
    <row r="24273" ht="15" x14ac:dyDescent="0.25"/>
    <row r="24274" ht="15" x14ac:dyDescent="0.25"/>
    <row r="24275" ht="15" x14ac:dyDescent="0.25"/>
    <row r="24276" ht="15" x14ac:dyDescent="0.25"/>
    <row r="24277" ht="15" x14ac:dyDescent="0.25"/>
    <row r="24278" ht="15" x14ac:dyDescent="0.25"/>
    <row r="24279" ht="15" x14ac:dyDescent="0.25"/>
    <row r="24280" ht="15" x14ac:dyDescent="0.25"/>
    <row r="24281" ht="15" x14ac:dyDescent="0.25"/>
    <row r="24282" ht="15" x14ac:dyDescent="0.25"/>
    <row r="24283" ht="15" x14ac:dyDescent="0.25"/>
    <row r="24284" ht="15" x14ac:dyDescent="0.25"/>
    <row r="24285" ht="15" x14ac:dyDescent="0.25"/>
    <row r="24286" ht="15" x14ac:dyDescent="0.25"/>
    <row r="24287" ht="15" x14ac:dyDescent="0.25"/>
    <row r="24288" ht="15" x14ac:dyDescent="0.25"/>
    <row r="24289" ht="15" x14ac:dyDescent="0.25"/>
    <row r="24290" ht="15" x14ac:dyDescent="0.25"/>
    <row r="24291" ht="15" x14ac:dyDescent="0.25"/>
    <row r="24292" ht="15" x14ac:dyDescent="0.25"/>
    <row r="24293" ht="15" x14ac:dyDescent="0.25"/>
    <row r="24294" ht="15" x14ac:dyDescent="0.25"/>
    <row r="24295" ht="15" x14ac:dyDescent="0.25"/>
    <row r="24296" ht="15" x14ac:dyDescent="0.25"/>
    <row r="24297" ht="15" x14ac:dyDescent="0.25"/>
    <row r="24298" ht="15" x14ac:dyDescent="0.25"/>
    <row r="24299" ht="15" x14ac:dyDescent="0.25"/>
    <row r="24300" ht="15" x14ac:dyDescent="0.25"/>
    <row r="24301" ht="15" x14ac:dyDescent="0.25"/>
    <row r="24302" ht="15" x14ac:dyDescent="0.25"/>
    <row r="24303" ht="15" x14ac:dyDescent="0.25"/>
    <row r="24304" ht="15" x14ac:dyDescent="0.25"/>
    <row r="24305" ht="15" x14ac:dyDescent="0.25"/>
    <row r="24306" ht="15" x14ac:dyDescent="0.25"/>
    <row r="24307" ht="15" x14ac:dyDescent="0.25"/>
    <row r="24308" ht="15" x14ac:dyDescent="0.25"/>
    <row r="24309" ht="15" x14ac:dyDescent="0.25"/>
    <row r="24310" ht="15" x14ac:dyDescent="0.25"/>
    <row r="24311" ht="15" x14ac:dyDescent="0.25"/>
    <row r="24312" ht="15" x14ac:dyDescent="0.25"/>
    <row r="24313" ht="15" x14ac:dyDescent="0.25"/>
    <row r="24314" ht="15" x14ac:dyDescent="0.25"/>
    <row r="24315" ht="15" x14ac:dyDescent="0.25"/>
    <row r="24316" ht="15" x14ac:dyDescent="0.25"/>
    <row r="24317" ht="15" x14ac:dyDescent="0.25"/>
    <row r="24318" ht="15" x14ac:dyDescent="0.25"/>
    <row r="24319" ht="15" x14ac:dyDescent="0.25"/>
    <row r="24320" ht="15" x14ac:dyDescent="0.25"/>
    <row r="24321" ht="15" x14ac:dyDescent="0.25"/>
    <row r="24322" ht="15" x14ac:dyDescent="0.25"/>
    <row r="24323" ht="15" x14ac:dyDescent="0.25"/>
    <row r="24324" ht="15" x14ac:dyDescent="0.25"/>
    <row r="24325" ht="15" x14ac:dyDescent="0.25"/>
    <row r="24326" ht="15" x14ac:dyDescent="0.25"/>
    <row r="24327" ht="15" x14ac:dyDescent="0.25"/>
    <row r="24328" ht="15" x14ac:dyDescent="0.25"/>
    <row r="24329" ht="15" x14ac:dyDescent="0.25"/>
    <row r="24330" ht="15" x14ac:dyDescent="0.25"/>
    <row r="24331" ht="15" x14ac:dyDescent="0.25"/>
    <row r="24332" ht="15" x14ac:dyDescent="0.25"/>
    <row r="24333" ht="15" x14ac:dyDescent="0.25"/>
    <row r="24334" ht="15" x14ac:dyDescent="0.25"/>
    <row r="24335" ht="15" x14ac:dyDescent="0.25"/>
    <row r="24336" ht="15" x14ac:dyDescent="0.25"/>
    <row r="24337" ht="15" x14ac:dyDescent="0.25"/>
    <row r="24338" ht="15" x14ac:dyDescent="0.25"/>
    <row r="24339" ht="15" x14ac:dyDescent="0.25"/>
    <row r="24340" ht="15" x14ac:dyDescent="0.25"/>
    <row r="24341" ht="15" x14ac:dyDescent="0.25"/>
    <row r="24342" ht="15" x14ac:dyDescent="0.25"/>
    <row r="24343" ht="15" x14ac:dyDescent="0.25"/>
    <row r="24344" ht="15" x14ac:dyDescent="0.25"/>
    <row r="24345" ht="15" x14ac:dyDescent="0.25"/>
    <row r="24346" ht="15" x14ac:dyDescent="0.25"/>
    <row r="24347" ht="15" x14ac:dyDescent="0.25"/>
    <row r="24348" ht="15" x14ac:dyDescent="0.25"/>
    <row r="24349" ht="15" x14ac:dyDescent="0.25"/>
    <row r="24350" ht="15" x14ac:dyDescent="0.25"/>
    <row r="24351" ht="15" x14ac:dyDescent="0.25"/>
    <row r="24352" ht="15" x14ac:dyDescent="0.25"/>
    <row r="24353" ht="15" x14ac:dyDescent="0.25"/>
    <row r="24354" ht="15" x14ac:dyDescent="0.25"/>
    <row r="24355" ht="15" x14ac:dyDescent="0.25"/>
    <row r="24356" ht="15" x14ac:dyDescent="0.25"/>
    <row r="24357" ht="15" x14ac:dyDescent="0.25"/>
    <row r="24358" ht="15" x14ac:dyDescent="0.25"/>
    <row r="24359" ht="15" x14ac:dyDescent="0.25"/>
    <row r="24360" ht="15" x14ac:dyDescent="0.25"/>
    <row r="24361" ht="15" x14ac:dyDescent="0.25"/>
    <row r="24362" ht="15" x14ac:dyDescent="0.25"/>
    <row r="24363" ht="15" x14ac:dyDescent="0.25"/>
    <row r="24364" ht="15" x14ac:dyDescent="0.25"/>
    <row r="24365" ht="15" x14ac:dyDescent="0.25"/>
    <row r="24366" ht="15" x14ac:dyDescent="0.25"/>
    <row r="24367" ht="15" x14ac:dyDescent="0.25"/>
    <row r="24368" ht="15" x14ac:dyDescent="0.25"/>
    <row r="24369" ht="15" x14ac:dyDescent="0.25"/>
    <row r="24370" ht="15" x14ac:dyDescent="0.25"/>
    <row r="24371" ht="15" x14ac:dyDescent="0.25"/>
    <row r="24372" ht="15" x14ac:dyDescent="0.25"/>
    <row r="24373" ht="15" x14ac:dyDescent="0.25"/>
    <row r="24374" ht="15" x14ac:dyDescent="0.25"/>
    <row r="24375" ht="15" x14ac:dyDescent="0.25"/>
    <row r="24376" ht="15" x14ac:dyDescent="0.25"/>
    <row r="24377" ht="15" x14ac:dyDescent="0.25"/>
    <row r="24378" ht="15" x14ac:dyDescent="0.25"/>
    <row r="24379" ht="15" x14ac:dyDescent="0.25"/>
    <row r="24380" ht="15" x14ac:dyDescent="0.25"/>
    <row r="24381" ht="15" x14ac:dyDescent="0.25"/>
    <row r="24382" ht="15" x14ac:dyDescent="0.25"/>
    <row r="24383" ht="15" x14ac:dyDescent="0.25"/>
    <row r="24384" ht="15" x14ac:dyDescent="0.25"/>
    <row r="24385" ht="15" x14ac:dyDescent="0.25"/>
    <row r="24386" ht="15" x14ac:dyDescent="0.25"/>
    <row r="24387" ht="15" x14ac:dyDescent="0.25"/>
    <row r="24388" ht="15" x14ac:dyDescent="0.25"/>
    <row r="24389" ht="15" x14ac:dyDescent="0.25"/>
    <row r="24390" ht="15" x14ac:dyDescent="0.25"/>
    <row r="24391" ht="15" x14ac:dyDescent="0.25"/>
    <row r="24392" ht="15" x14ac:dyDescent="0.25"/>
    <row r="24393" ht="15" x14ac:dyDescent="0.25"/>
    <row r="24394" ht="15" x14ac:dyDescent="0.25"/>
    <row r="24395" ht="15" x14ac:dyDescent="0.25"/>
    <row r="24396" ht="15" x14ac:dyDescent="0.25"/>
    <row r="24397" ht="15" x14ac:dyDescent="0.25"/>
    <row r="24398" ht="15" x14ac:dyDescent="0.25"/>
    <row r="24399" ht="15" x14ac:dyDescent="0.25"/>
    <row r="24400" ht="15" x14ac:dyDescent="0.25"/>
    <row r="24401" ht="15" x14ac:dyDescent="0.25"/>
    <row r="24402" ht="15" x14ac:dyDescent="0.25"/>
    <row r="24403" ht="15" x14ac:dyDescent="0.25"/>
    <row r="24404" ht="15" x14ac:dyDescent="0.25"/>
    <row r="24405" ht="15" x14ac:dyDescent="0.25"/>
    <row r="24406" ht="15" x14ac:dyDescent="0.25"/>
    <row r="24407" ht="15" x14ac:dyDescent="0.25"/>
    <row r="24408" ht="15" x14ac:dyDescent="0.25"/>
    <row r="24409" ht="15" x14ac:dyDescent="0.25"/>
    <row r="24410" ht="15" x14ac:dyDescent="0.25"/>
    <row r="24411" ht="15" x14ac:dyDescent="0.25"/>
    <row r="24412" ht="15" x14ac:dyDescent="0.25"/>
    <row r="24413" ht="15" x14ac:dyDescent="0.25"/>
    <row r="24414" ht="15" x14ac:dyDescent="0.25"/>
    <row r="24415" ht="15" x14ac:dyDescent="0.25"/>
    <row r="24416" ht="15" x14ac:dyDescent="0.25"/>
    <row r="24417" ht="15" x14ac:dyDescent="0.25"/>
    <row r="24418" ht="15" x14ac:dyDescent="0.25"/>
    <row r="24419" ht="15" x14ac:dyDescent="0.25"/>
    <row r="24420" ht="15" x14ac:dyDescent="0.25"/>
    <row r="24421" ht="15" x14ac:dyDescent="0.25"/>
    <row r="24422" ht="15" x14ac:dyDescent="0.25"/>
    <row r="24423" ht="15" x14ac:dyDescent="0.25"/>
    <row r="24424" ht="15" x14ac:dyDescent="0.25"/>
    <row r="24425" ht="15" x14ac:dyDescent="0.25"/>
    <row r="24426" ht="15" x14ac:dyDescent="0.25"/>
    <row r="24427" ht="15" x14ac:dyDescent="0.25"/>
    <row r="24428" ht="15" x14ac:dyDescent="0.25"/>
    <row r="24429" ht="15" x14ac:dyDescent="0.25"/>
    <row r="24430" ht="15" x14ac:dyDescent="0.25"/>
    <row r="24431" ht="15" x14ac:dyDescent="0.25"/>
    <row r="24432" ht="15" x14ac:dyDescent="0.25"/>
    <row r="24433" ht="15" x14ac:dyDescent="0.25"/>
    <row r="24434" ht="15" x14ac:dyDescent="0.25"/>
    <row r="24435" ht="15" x14ac:dyDescent="0.25"/>
    <row r="24436" ht="15" x14ac:dyDescent="0.25"/>
    <row r="24437" ht="15" x14ac:dyDescent="0.25"/>
    <row r="24438" ht="15" x14ac:dyDescent="0.25"/>
    <row r="24439" ht="15" x14ac:dyDescent="0.25"/>
    <row r="24440" ht="15" x14ac:dyDescent="0.25"/>
    <row r="24441" ht="15" x14ac:dyDescent="0.25"/>
    <row r="24442" ht="15" x14ac:dyDescent="0.25"/>
    <row r="24443" ht="15" x14ac:dyDescent="0.25"/>
    <row r="24444" ht="15" x14ac:dyDescent="0.25"/>
    <row r="24445" ht="15" x14ac:dyDescent="0.25"/>
    <row r="24446" ht="15" x14ac:dyDescent="0.25"/>
    <row r="24447" ht="15" x14ac:dyDescent="0.25"/>
    <row r="24448" ht="15" x14ac:dyDescent="0.25"/>
    <row r="24449" ht="15" x14ac:dyDescent="0.25"/>
    <row r="24450" ht="15" x14ac:dyDescent="0.25"/>
    <row r="24451" ht="15" x14ac:dyDescent="0.25"/>
    <row r="24452" ht="15" x14ac:dyDescent="0.25"/>
    <row r="24453" ht="15" x14ac:dyDescent="0.25"/>
    <row r="24454" ht="15" x14ac:dyDescent="0.25"/>
    <row r="24455" ht="15" x14ac:dyDescent="0.25"/>
    <row r="24456" ht="15" x14ac:dyDescent="0.25"/>
    <row r="24457" ht="15" x14ac:dyDescent="0.25"/>
    <row r="24458" ht="15" x14ac:dyDescent="0.25"/>
    <row r="24459" ht="15" x14ac:dyDescent="0.25"/>
    <row r="24460" ht="15" x14ac:dyDescent="0.25"/>
    <row r="24461" ht="15" x14ac:dyDescent="0.25"/>
    <row r="24462" ht="15" x14ac:dyDescent="0.25"/>
    <row r="24463" ht="15" x14ac:dyDescent="0.25"/>
    <row r="24464" ht="15" x14ac:dyDescent="0.25"/>
    <row r="24465" ht="15" x14ac:dyDescent="0.25"/>
    <row r="24466" ht="15" x14ac:dyDescent="0.25"/>
    <row r="24467" ht="15" x14ac:dyDescent="0.25"/>
    <row r="24468" ht="15" x14ac:dyDescent="0.25"/>
    <row r="24469" ht="15" x14ac:dyDescent="0.25"/>
    <row r="24470" ht="15" x14ac:dyDescent="0.25"/>
    <row r="24471" ht="15" x14ac:dyDescent="0.25"/>
    <row r="24472" ht="15" x14ac:dyDescent="0.25"/>
    <row r="24473" ht="15" x14ac:dyDescent="0.25"/>
    <row r="24474" ht="15" x14ac:dyDescent="0.25"/>
    <row r="24475" ht="15" x14ac:dyDescent="0.25"/>
    <row r="24476" ht="15" x14ac:dyDescent="0.25"/>
    <row r="24477" ht="15" x14ac:dyDescent="0.25"/>
    <row r="24478" ht="15" x14ac:dyDescent="0.25"/>
    <row r="24479" ht="15" x14ac:dyDescent="0.25"/>
    <row r="24480" ht="15" x14ac:dyDescent="0.25"/>
    <row r="24481" ht="15" x14ac:dyDescent="0.25"/>
    <row r="24482" ht="15" x14ac:dyDescent="0.25"/>
    <row r="24483" ht="15" x14ac:dyDescent="0.25"/>
    <row r="24484" ht="15" x14ac:dyDescent="0.25"/>
    <row r="24485" ht="15" x14ac:dyDescent="0.25"/>
    <row r="24486" ht="15" x14ac:dyDescent="0.25"/>
    <row r="24487" ht="15" x14ac:dyDescent="0.25"/>
    <row r="24488" ht="15" x14ac:dyDescent="0.25"/>
    <row r="24489" ht="15" x14ac:dyDescent="0.25"/>
    <row r="24490" ht="15" x14ac:dyDescent="0.25"/>
    <row r="24491" ht="15" x14ac:dyDescent="0.25"/>
    <row r="24492" ht="15" x14ac:dyDescent="0.25"/>
    <row r="24493" ht="15" x14ac:dyDescent="0.25"/>
    <row r="24494" ht="15" x14ac:dyDescent="0.25"/>
    <row r="24495" ht="15" x14ac:dyDescent="0.25"/>
    <row r="24496" ht="15" x14ac:dyDescent="0.25"/>
    <row r="24497" ht="15" x14ac:dyDescent="0.25"/>
    <row r="24498" ht="15" x14ac:dyDescent="0.25"/>
    <row r="24499" ht="15" x14ac:dyDescent="0.25"/>
    <row r="24500" ht="15" x14ac:dyDescent="0.25"/>
    <row r="24501" ht="15" x14ac:dyDescent="0.25"/>
    <row r="24502" ht="15" x14ac:dyDescent="0.25"/>
    <row r="24503" ht="15" x14ac:dyDescent="0.25"/>
    <row r="24504" ht="15" x14ac:dyDescent="0.25"/>
    <row r="24505" ht="15" x14ac:dyDescent="0.25"/>
    <row r="24506" ht="15" x14ac:dyDescent="0.25"/>
    <row r="24507" ht="15" x14ac:dyDescent="0.25"/>
    <row r="24508" ht="15" x14ac:dyDescent="0.25"/>
    <row r="24509" ht="15" x14ac:dyDescent="0.25"/>
    <row r="24510" ht="15" x14ac:dyDescent="0.25"/>
    <row r="24511" ht="15" x14ac:dyDescent="0.25"/>
    <row r="24512" ht="15" x14ac:dyDescent="0.25"/>
    <row r="24513" ht="15" x14ac:dyDescent="0.25"/>
    <row r="24514" ht="15" x14ac:dyDescent="0.25"/>
    <row r="24515" ht="15" x14ac:dyDescent="0.25"/>
    <row r="24516" ht="15" x14ac:dyDescent="0.25"/>
    <row r="24517" ht="15" x14ac:dyDescent="0.25"/>
    <row r="24518" ht="15" x14ac:dyDescent="0.25"/>
    <row r="24519" ht="15" x14ac:dyDescent="0.25"/>
    <row r="24520" ht="15" x14ac:dyDescent="0.25"/>
    <row r="24521" ht="15" x14ac:dyDescent="0.25"/>
    <row r="24522" ht="15" x14ac:dyDescent="0.25"/>
    <row r="24523" ht="15" x14ac:dyDescent="0.25"/>
    <row r="24524" ht="15" x14ac:dyDescent="0.25"/>
    <row r="24525" ht="15" x14ac:dyDescent="0.25"/>
    <row r="24526" ht="15" x14ac:dyDescent="0.25"/>
    <row r="24527" ht="15" x14ac:dyDescent="0.25"/>
    <row r="24528" ht="15" x14ac:dyDescent="0.25"/>
    <row r="24529" ht="15" x14ac:dyDescent="0.25"/>
    <row r="24530" ht="15" x14ac:dyDescent="0.25"/>
    <row r="24531" ht="15" x14ac:dyDescent="0.25"/>
    <row r="24532" ht="15" x14ac:dyDescent="0.25"/>
    <row r="24533" ht="15" x14ac:dyDescent="0.25"/>
    <row r="24534" ht="15" x14ac:dyDescent="0.25"/>
    <row r="24535" ht="15" x14ac:dyDescent="0.25"/>
    <row r="24536" ht="15" x14ac:dyDescent="0.25"/>
    <row r="24537" ht="15" x14ac:dyDescent="0.25"/>
    <row r="24538" ht="15" x14ac:dyDescent="0.25"/>
    <row r="24539" ht="15" x14ac:dyDescent="0.25"/>
    <row r="24540" ht="15" x14ac:dyDescent="0.25"/>
    <row r="24541" ht="15" x14ac:dyDescent="0.25"/>
    <row r="24542" ht="15" x14ac:dyDescent="0.25"/>
    <row r="24543" ht="15" x14ac:dyDescent="0.25"/>
    <row r="24544" ht="15" x14ac:dyDescent="0.25"/>
    <row r="24545" ht="15" x14ac:dyDescent="0.25"/>
    <row r="24546" ht="15" x14ac:dyDescent="0.25"/>
    <row r="24547" ht="15" x14ac:dyDescent="0.25"/>
    <row r="24548" ht="15" x14ac:dyDescent="0.25"/>
    <row r="24549" ht="15" x14ac:dyDescent="0.25"/>
    <row r="24550" ht="15" x14ac:dyDescent="0.25"/>
    <row r="24551" ht="15" x14ac:dyDescent="0.25"/>
    <row r="24552" ht="15" x14ac:dyDescent="0.25"/>
    <row r="24553" ht="15" x14ac:dyDescent="0.25"/>
    <row r="24554" ht="15" x14ac:dyDescent="0.25"/>
    <row r="24555" ht="15" x14ac:dyDescent="0.25"/>
    <row r="24556" ht="15" x14ac:dyDescent="0.25"/>
    <row r="24557" ht="15" x14ac:dyDescent="0.25"/>
    <row r="24558" ht="15" x14ac:dyDescent="0.25"/>
    <row r="24559" ht="15" x14ac:dyDescent="0.25"/>
    <row r="24560" ht="15" x14ac:dyDescent="0.25"/>
    <row r="24561" ht="15" x14ac:dyDescent="0.25"/>
    <row r="24562" ht="15" x14ac:dyDescent="0.25"/>
    <row r="24563" ht="15" x14ac:dyDescent="0.25"/>
    <row r="24564" ht="15" x14ac:dyDescent="0.25"/>
    <row r="24565" ht="15" x14ac:dyDescent="0.25"/>
    <row r="24566" ht="15" x14ac:dyDescent="0.25"/>
    <row r="24567" ht="15" x14ac:dyDescent="0.25"/>
    <row r="24568" ht="15" x14ac:dyDescent="0.25"/>
    <row r="24569" ht="15" x14ac:dyDescent="0.25"/>
    <row r="24570" ht="15" x14ac:dyDescent="0.25"/>
    <row r="24571" ht="15" x14ac:dyDescent="0.25"/>
    <row r="24572" ht="15" x14ac:dyDescent="0.25"/>
    <row r="24573" ht="15" x14ac:dyDescent="0.25"/>
    <row r="24574" ht="15" x14ac:dyDescent="0.25"/>
    <row r="24575" ht="15" x14ac:dyDescent="0.25"/>
    <row r="24576" ht="15" x14ac:dyDescent="0.25"/>
    <row r="24577" ht="15" x14ac:dyDescent="0.25"/>
    <row r="24578" ht="15" x14ac:dyDescent="0.25"/>
    <row r="24579" ht="15" x14ac:dyDescent="0.25"/>
    <row r="24580" ht="15" x14ac:dyDescent="0.25"/>
    <row r="24581" ht="15" x14ac:dyDescent="0.25"/>
    <row r="24582" ht="15" x14ac:dyDescent="0.25"/>
    <row r="24583" ht="15" x14ac:dyDescent="0.25"/>
    <row r="24584" ht="15" x14ac:dyDescent="0.25"/>
    <row r="24585" ht="15" x14ac:dyDescent="0.25"/>
    <row r="24586" ht="15" x14ac:dyDescent="0.25"/>
    <row r="24587" ht="15" x14ac:dyDescent="0.25"/>
    <row r="24588" ht="15" x14ac:dyDescent="0.25"/>
    <row r="24589" ht="15" x14ac:dyDescent="0.25"/>
    <row r="24590" ht="15" x14ac:dyDescent="0.25"/>
    <row r="24591" ht="15" x14ac:dyDescent="0.25"/>
    <row r="24592" ht="15" x14ac:dyDescent="0.25"/>
    <row r="24593" ht="15" x14ac:dyDescent="0.25"/>
    <row r="24594" ht="15" x14ac:dyDescent="0.25"/>
    <row r="24595" ht="15" x14ac:dyDescent="0.25"/>
    <row r="24596" ht="15" x14ac:dyDescent="0.25"/>
    <row r="24597" ht="15" x14ac:dyDescent="0.25"/>
    <row r="24598" ht="15" x14ac:dyDescent="0.25"/>
    <row r="24599" ht="15" x14ac:dyDescent="0.25"/>
    <row r="24600" ht="15" x14ac:dyDescent="0.25"/>
    <row r="24601" ht="15" x14ac:dyDescent="0.25"/>
    <row r="24602" ht="15" x14ac:dyDescent="0.25"/>
    <row r="24603" ht="15" x14ac:dyDescent="0.25"/>
    <row r="24604" ht="15" x14ac:dyDescent="0.25"/>
    <row r="24605" ht="15" x14ac:dyDescent="0.25"/>
    <row r="24606" ht="15" x14ac:dyDescent="0.25"/>
    <row r="24607" ht="15" x14ac:dyDescent="0.25"/>
    <row r="24608" ht="15" x14ac:dyDescent="0.25"/>
    <row r="24609" ht="15" x14ac:dyDescent="0.25"/>
    <row r="24610" ht="15" x14ac:dyDescent="0.25"/>
    <row r="24611" ht="15" x14ac:dyDescent="0.25"/>
    <row r="24612" ht="15" x14ac:dyDescent="0.25"/>
    <row r="24613" ht="15" x14ac:dyDescent="0.25"/>
    <row r="24614" ht="15" x14ac:dyDescent="0.25"/>
    <row r="24615" ht="15" x14ac:dyDescent="0.25"/>
    <row r="24616" ht="15" x14ac:dyDescent="0.25"/>
    <row r="24617" ht="15" x14ac:dyDescent="0.25"/>
    <row r="24618" ht="15" x14ac:dyDescent="0.25"/>
    <row r="24619" ht="15" x14ac:dyDescent="0.25"/>
    <row r="24620" ht="15" x14ac:dyDescent="0.25"/>
    <row r="24621" ht="15" x14ac:dyDescent="0.25"/>
    <row r="24622" ht="15" x14ac:dyDescent="0.25"/>
    <row r="24623" ht="15" x14ac:dyDescent="0.25"/>
    <row r="24624" ht="15" x14ac:dyDescent="0.25"/>
    <row r="24625" ht="15" x14ac:dyDescent="0.25"/>
    <row r="24626" ht="15" x14ac:dyDescent="0.25"/>
    <row r="24627" ht="15" x14ac:dyDescent="0.25"/>
    <row r="24628" ht="15" x14ac:dyDescent="0.25"/>
    <row r="24629" ht="15" x14ac:dyDescent="0.25"/>
    <row r="24630" ht="15" x14ac:dyDescent="0.25"/>
    <row r="24631" ht="15" x14ac:dyDescent="0.25"/>
    <row r="24632" ht="15" x14ac:dyDescent="0.25"/>
    <row r="24633" ht="15" x14ac:dyDescent="0.25"/>
    <row r="24634" ht="15" x14ac:dyDescent="0.25"/>
    <row r="24635" ht="15" x14ac:dyDescent="0.25"/>
    <row r="24636" ht="15" x14ac:dyDescent="0.25"/>
    <row r="24637" ht="15" x14ac:dyDescent="0.25"/>
    <row r="24638" ht="15" x14ac:dyDescent="0.25"/>
    <row r="24639" ht="15" x14ac:dyDescent="0.25"/>
    <row r="24640" ht="15" x14ac:dyDescent="0.25"/>
    <row r="24641" ht="15" x14ac:dyDescent="0.25"/>
    <row r="24642" ht="15" x14ac:dyDescent="0.25"/>
    <row r="24643" ht="15" x14ac:dyDescent="0.25"/>
    <row r="24644" ht="15" x14ac:dyDescent="0.25"/>
    <row r="24645" ht="15" x14ac:dyDescent="0.25"/>
    <row r="24646" ht="15" x14ac:dyDescent="0.25"/>
    <row r="24647" ht="15" x14ac:dyDescent="0.25"/>
    <row r="24648" ht="15" x14ac:dyDescent="0.25"/>
    <row r="24649" ht="15" x14ac:dyDescent="0.25"/>
    <row r="24650" ht="15" x14ac:dyDescent="0.25"/>
    <row r="24651" ht="15" x14ac:dyDescent="0.25"/>
    <row r="24652" ht="15" x14ac:dyDescent="0.25"/>
    <row r="24653" ht="15" x14ac:dyDescent="0.25"/>
    <row r="24654" ht="15" x14ac:dyDescent="0.25"/>
    <row r="24655" ht="15" x14ac:dyDescent="0.25"/>
    <row r="24656" ht="15" x14ac:dyDescent="0.25"/>
    <row r="24657" ht="15" x14ac:dyDescent="0.25"/>
    <row r="24658" ht="15" x14ac:dyDescent="0.25"/>
    <row r="24659" ht="15" x14ac:dyDescent="0.25"/>
    <row r="24660" ht="15" x14ac:dyDescent="0.25"/>
    <row r="24661" ht="15" x14ac:dyDescent="0.25"/>
    <row r="24662" ht="15" x14ac:dyDescent="0.25"/>
    <row r="24663" ht="15" x14ac:dyDescent="0.25"/>
    <row r="24664" ht="15" x14ac:dyDescent="0.25"/>
    <row r="24665" ht="15" x14ac:dyDescent="0.25"/>
    <row r="24666" ht="15" x14ac:dyDescent="0.25"/>
    <row r="24667" ht="15" x14ac:dyDescent="0.25"/>
    <row r="24668" ht="15" x14ac:dyDescent="0.25"/>
    <row r="24669" ht="15" x14ac:dyDescent="0.25"/>
    <row r="24670" ht="15" x14ac:dyDescent="0.25"/>
    <row r="24671" ht="15" x14ac:dyDescent="0.25"/>
    <row r="24672" ht="15" x14ac:dyDescent="0.25"/>
    <row r="24673" ht="15" x14ac:dyDescent="0.25"/>
    <row r="24674" ht="15" x14ac:dyDescent="0.25"/>
    <row r="24675" ht="15" x14ac:dyDescent="0.25"/>
    <row r="24676" ht="15" x14ac:dyDescent="0.25"/>
    <row r="24677" ht="15" x14ac:dyDescent="0.25"/>
    <row r="24678" ht="15" x14ac:dyDescent="0.25"/>
    <row r="24679" ht="15" x14ac:dyDescent="0.25"/>
    <row r="24680" ht="15" x14ac:dyDescent="0.25"/>
    <row r="24681" ht="15" x14ac:dyDescent="0.25"/>
    <row r="24682" ht="15" x14ac:dyDescent="0.25"/>
    <row r="24683" ht="15" x14ac:dyDescent="0.25"/>
    <row r="24684" ht="15" x14ac:dyDescent="0.25"/>
    <row r="24685" ht="15" x14ac:dyDescent="0.25"/>
    <row r="24686" ht="15" x14ac:dyDescent="0.25"/>
    <row r="24687" ht="15" x14ac:dyDescent="0.25"/>
    <row r="24688" ht="15" x14ac:dyDescent="0.25"/>
    <row r="24689" ht="15" x14ac:dyDescent="0.25"/>
    <row r="24690" ht="15" x14ac:dyDescent="0.25"/>
    <row r="24691" ht="15" x14ac:dyDescent="0.25"/>
    <row r="24692" ht="15" x14ac:dyDescent="0.25"/>
    <row r="24693" ht="15" x14ac:dyDescent="0.25"/>
    <row r="24694" ht="15" x14ac:dyDescent="0.25"/>
    <row r="24695" ht="15" x14ac:dyDescent="0.25"/>
    <row r="24696" ht="15" x14ac:dyDescent="0.25"/>
    <row r="24697" ht="15" x14ac:dyDescent="0.25"/>
    <row r="24698" ht="15" x14ac:dyDescent="0.25"/>
    <row r="24699" ht="15" x14ac:dyDescent="0.25"/>
    <row r="24700" ht="15" x14ac:dyDescent="0.25"/>
    <row r="24701" ht="15" x14ac:dyDescent="0.25"/>
    <row r="24702" ht="15" x14ac:dyDescent="0.25"/>
    <row r="24703" ht="15" x14ac:dyDescent="0.25"/>
    <row r="24704" ht="15" x14ac:dyDescent="0.25"/>
    <row r="24705" ht="15" x14ac:dyDescent="0.25"/>
    <row r="24706" ht="15" x14ac:dyDescent="0.25"/>
    <row r="24707" ht="15" x14ac:dyDescent="0.25"/>
    <row r="24708" ht="15" x14ac:dyDescent="0.25"/>
    <row r="24709" ht="15" x14ac:dyDescent="0.25"/>
    <row r="24710" ht="15" x14ac:dyDescent="0.25"/>
    <row r="24711" ht="15" x14ac:dyDescent="0.25"/>
    <row r="24712" ht="15" x14ac:dyDescent="0.25"/>
    <row r="24713" ht="15" x14ac:dyDescent="0.25"/>
    <row r="24714" ht="15" x14ac:dyDescent="0.25"/>
    <row r="24715" ht="15" x14ac:dyDescent="0.25"/>
    <row r="24716" ht="15" x14ac:dyDescent="0.25"/>
    <row r="24717" ht="15" x14ac:dyDescent="0.25"/>
    <row r="24718" ht="15" x14ac:dyDescent="0.25"/>
    <row r="24719" ht="15" x14ac:dyDescent="0.25"/>
    <row r="24720" ht="15" x14ac:dyDescent="0.25"/>
    <row r="24721" ht="15" x14ac:dyDescent="0.25"/>
    <row r="24722" ht="15" x14ac:dyDescent="0.25"/>
    <row r="24723" ht="15" x14ac:dyDescent="0.25"/>
    <row r="24724" ht="15" x14ac:dyDescent="0.25"/>
    <row r="24725" ht="15" x14ac:dyDescent="0.25"/>
    <row r="24726" ht="15" x14ac:dyDescent="0.25"/>
    <row r="24727" ht="15" x14ac:dyDescent="0.25"/>
    <row r="24728" ht="15" x14ac:dyDescent="0.25"/>
    <row r="24729" ht="15" x14ac:dyDescent="0.25"/>
    <row r="24730" ht="15" x14ac:dyDescent="0.25"/>
    <row r="24731" ht="15" x14ac:dyDescent="0.25"/>
    <row r="24732" ht="15" x14ac:dyDescent="0.25"/>
    <row r="24733" ht="15" x14ac:dyDescent="0.25"/>
    <row r="24734" ht="15" x14ac:dyDescent="0.25"/>
    <row r="24735" ht="15" x14ac:dyDescent="0.25"/>
    <row r="24736" ht="15" x14ac:dyDescent="0.25"/>
    <row r="24737" ht="15" x14ac:dyDescent="0.25"/>
    <row r="24738" ht="15" x14ac:dyDescent="0.25"/>
    <row r="24739" ht="15" x14ac:dyDescent="0.25"/>
    <row r="24740" ht="15" x14ac:dyDescent="0.25"/>
    <row r="24741" ht="15" x14ac:dyDescent="0.25"/>
    <row r="24742" ht="15" x14ac:dyDescent="0.25"/>
    <row r="24743" ht="15" x14ac:dyDescent="0.25"/>
    <row r="24744" ht="15" x14ac:dyDescent="0.25"/>
    <row r="24745" ht="15" x14ac:dyDescent="0.25"/>
    <row r="24746" ht="15" x14ac:dyDescent="0.25"/>
    <row r="24747" ht="15" x14ac:dyDescent="0.25"/>
    <row r="24748" ht="15" x14ac:dyDescent="0.25"/>
    <row r="24749" ht="15" x14ac:dyDescent="0.25"/>
    <row r="24750" ht="15" x14ac:dyDescent="0.25"/>
    <row r="24751" ht="15" x14ac:dyDescent="0.25"/>
    <row r="24752" ht="15" x14ac:dyDescent="0.25"/>
    <row r="24753" ht="15" x14ac:dyDescent="0.25"/>
    <row r="24754" ht="15" x14ac:dyDescent="0.25"/>
    <row r="24755" ht="15" x14ac:dyDescent="0.25"/>
    <row r="24756" ht="15" x14ac:dyDescent="0.25"/>
    <row r="24757" ht="15" x14ac:dyDescent="0.25"/>
    <row r="24758" ht="15" x14ac:dyDescent="0.25"/>
    <row r="24759" ht="15" x14ac:dyDescent="0.25"/>
    <row r="24760" ht="15" x14ac:dyDescent="0.25"/>
    <row r="24761" ht="15" x14ac:dyDescent="0.25"/>
    <row r="24762" ht="15" x14ac:dyDescent="0.25"/>
    <row r="24763" ht="15" x14ac:dyDescent="0.25"/>
    <row r="24764" ht="15" x14ac:dyDescent="0.25"/>
    <row r="24765" ht="15" x14ac:dyDescent="0.25"/>
    <row r="24766" ht="15" x14ac:dyDescent="0.25"/>
    <row r="24767" ht="15" x14ac:dyDescent="0.25"/>
    <row r="24768" ht="15" x14ac:dyDescent="0.25"/>
    <row r="24769" ht="15" x14ac:dyDescent="0.25"/>
    <row r="24770" ht="15" x14ac:dyDescent="0.25"/>
    <row r="24771" ht="15" x14ac:dyDescent="0.25"/>
    <row r="24772" ht="15" x14ac:dyDescent="0.25"/>
    <row r="24773" ht="15" x14ac:dyDescent="0.25"/>
    <row r="24774" ht="15" x14ac:dyDescent="0.25"/>
    <row r="24775" ht="15" x14ac:dyDescent="0.25"/>
    <row r="24776" ht="15" x14ac:dyDescent="0.25"/>
    <row r="24777" ht="15" x14ac:dyDescent="0.25"/>
    <row r="24778" ht="15" x14ac:dyDescent="0.25"/>
    <row r="24779" ht="15" x14ac:dyDescent="0.25"/>
    <row r="24780" ht="15" x14ac:dyDescent="0.25"/>
    <row r="24781" ht="15" x14ac:dyDescent="0.25"/>
    <row r="24782" ht="15" x14ac:dyDescent="0.25"/>
    <row r="24783" ht="15" x14ac:dyDescent="0.25"/>
    <row r="24784" ht="15" x14ac:dyDescent="0.25"/>
    <row r="24785" ht="15" x14ac:dyDescent="0.25"/>
    <row r="24786" ht="15" x14ac:dyDescent="0.25"/>
    <row r="24787" ht="15" x14ac:dyDescent="0.25"/>
    <row r="24788" ht="15" x14ac:dyDescent="0.25"/>
    <row r="24789" ht="15" x14ac:dyDescent="0.25"/>
    <row r="24790" ht="15" x14ac:dyDescent="0.25"/>
    <row r="24791" ht="15" x14ac:dyDescent="0.25"/>
    <row r="24792" ht="15" x14ac:dyDescent="0.25"/>
    <row r="24793" ht="15" x14ac:dyDescent="0.25"/>
    <row r="24794" ht="15" x14ac:dyDescent="0.25"/>
    <row r="24795" ht="15" x14ac:dyDescent="0.25"/>
    <row r="24796" ht="15" x14ac:dyDescent="0.25"/>
    <row r="24797" ht="15" x14ac:dyDescent="0.25"/>
    <row r="24798" ht="15" x14ac:dyDescent="0.25"/>
    <row r="24799" ht="15" x14ac:dyDescent="0.25"/>
    <row r="24800" ht="15" x14ac:dyDescent="0.25"/>
    <row r="24801" ht="15" x14ac:dyDescent="0.25"/>
    <row r="24802" ht="15" x14ac:dyDescent="0.25"/>
    <row r="24803" ht="15" x14ac:dyDescent="0.25"/>
    <row r="24804" ht="15" x14ac:dyDescent="0.25"/>
    <row r="24805" ht="15" x14ac:dyDescent="0.25"/>
    <row r="24806" ht="15" x14ac:dyDescent="0.25"/>
    <row r="24807" ht="15" x14ac:dyDescent="0.25"/>
    <row r="24808" ht="15" x14ac:dyDescent="0.25"/>
    <row r="24809" ht="15" x14ac:dyDescent="0.25"/>
    <row r="24810" ht="15" x14ac:dyDescent="0.25"/>
    <row r="24811" ht="15" x14ac:dyDescent="0.25"/>
    <row r="24812" ht="15" x14ac:dyDescent="0.25"/>
    <row r="24813" ht="15" x14ac:dyDescent="0.25"/>
    <row r="24814" ht="15" x14ac:dyDescent="0.25"/>
    <row r="24815" ht="15" x14ac:dyDescent="0.25"/>
    <row r="24816" ht="15" x14ac:dyDescent="0.25"/>
    <row r="24817" ht="15" x14ac:dyDescent="0.25"/>
    <row r="24818" ht="15" x14ac:dyDescent="0.25"/>
    <row r="24819" ht="15" x14ac:dyDescent="0.25"/>
    <row r="24820" ht="15" x14ac:dyDescent="0.25"/>
    <row r="24821" ht="15" x14ac:dyDescent="0.25"/>
    <row r="24822" ht="15" x14ac:dyDescent="0.25"/>
    <row r="24823" ht="15" x14ac:dyDescent="0.25"/>
    <row r="24824" ht="15" x14ac:dyDescent="0.25"/>
    <row r="24825" ht="15" x14ac:dyDescent="0.25"/>
    <row r="24826" ht="15" x14ac:dyDescent="0.25"/>
    <row r="24827" ht="15" x14ac:dyDescent="0.25"/>
    <row r="24828" ht="15" x14ac:dyDescent="0.25"/>
    <row r="24829" ht="15" x14ac:dyDescent="0.25"/>
    <row r="24830" ht="15" x14ac:dyDescent="0.25"/>
    <row r="24831" ht="15" x14ac:dyDescent="0.25"/>
    <row r="24832" ht="15" x14ac:dyDescent="0.25"/>
    <row r="24833" ht="15" x14ac:dyDescent="0.25"/>
    <row r="24834" ht="15" x14ac:dyDescent="0.25"/>
    <row r="24835" ht="15" x14ac:dyDescent="0.25"/>
    <row r="24836" ht="15" x14ac:dyDescent="0.25"/>
    <row r="24837" ht="15" x14ac:dyDescent="0.25"/>
    <row r="24838" ht="15" x14ac:dyDescent="0.25"/>
    <row r="24839" ht="15" x14ac:dyDescent="0.25"/>
    <row r="24840" ht="15" x14ac:dyDescent="0.25"/>
    <row r="24841" ht="15" x14ac:dyDescent="0.25"/>
    <row r="24842" ht="15" x14ac:dyDescent="0.25"/>
    <row r="24843" ht="15" x14ac:dyDescent="0.25"/>
    <row r="24844" ht="15" x14ac:dyDescent="0.25"/>
    <row r="24845" ht="15" x14ac:dyDescent="0.25"/>
    <row r="24846" ht="15" x14ac:dyDescent="0.25"/>
    <row r="24847" ht="15" x14ac:dyDescent="0.25"/>
    <row r="24848" ht="15" x14ac:dyDescent="0.25"/>
    <row r="24849" ht="15" x14ac:dyDescent="0.25"/>
    <row r="24850" ht="15" x14ac:dyDescent="0.25"/>
    <row r="24851" ht="15" x14ac:dyDescent="0.25"/>
    <row r="24852" ht="15" x14ac:dyDescent="0.25"/>
    <row r="24853" ht="15" x14ac:dyDescent="0.25"/>
    <row r="24854" ht="15" x14ac:dyDescent="0.25"/>
    <row r="24855" ht="15" x14ac:dyDescent="0.25"/>
    <row r="24856" ht="15" x14ac:dyDescent="0.25"/>
    <row r="24857" ht="15" x14ac:dyDescent="0.25"/>
    <row r="24858" ht="15" x14ac:dyDescent="0.25"/>
    <row r="24859" ht="15" x14ac:dyDescent="0.25"/>
    <row r="24860" ht="15" x14ac:dyDescent="0.25"/>
    <row r="24861" ht="15" x14ac:dyDescent="0.25"/>
    <row r="24862" ht="15" x14ac:dyDescent="0.25"/>
    <row r="24863" ht="15" x14ac:dyDescent="0.25"/>
    <row r="24864" ht="15" x14ac:dyDescent="0.25"/>
    <row r="24865" ht="15" x14ac:dyDescent="0.25"/>
    <row r="24866" ht="15" x14ac:dyDescent="0.25"/>
    <row r="24867" ht="15" x14ac:dyDescent="0.25"/>
    <row r="24868" ht="15" x14ac:dyDescent="0.25"/>
    <row r="24869" ht="15" x14ac:dyDescent="0.25"/>
    <row r="24870" ht="15" x14ac:dyDescent="0.25"/>
    <row r="24871" ht="15" x14ac:dyDescent="0.25"/>
    <row r="24872" ht="15" x14ac:dyDescent="0.25"/>
    <row r="24873" ht="15" x14ac:dyDescent="0.25"/>
    <row r="24874" ht="15" x14ac:dyDescent="0.25"/>
    <row r="24875" ht="15" x14ac:dyDescent="0.25"/>
    <row r="24876" ht="15" x14ac:dyDescent="0.25"/>
    <row r="24877" ht="15" x14ac:dyDescent="0.25"/>
    <row r="24878" ht="15" x14ac:dyDescent="0.25"/>
    <row r="24879" ht="15" x14ac:dyDescent="0.25"/>
    <row r="24880" ht="15" x14ac:dyDescent="0.25"/>
    <row r="24881" ht="15" x14ac:dyDescent="0.25"/>
    <row r="24882" ht="15" x14ac:dyDescent="0.25"/>
    <row r="24883" ht="15" x14ac:dyDescent="0.25"/>
    <row r="24884" ht="15" x14ac:dyDescent="0.25"/>
    <row r="24885" ht="15" x14ac:dyDescent="0.25"/>
    <row r="24886" ht="15" x14ac:dyDescent="0.25"/>
    <row r="24887" ht="15" x14ac:dyDescent="0.25"/>
    <row r="24888" ht="15" x14ac:dyDescent="0.25"/>
    <row r="24889" ht="15" x14ac:dyDescent="0.25"/>
    <row r="24890" ht="15" x14ac:dyDescent="0.25"/>
    <row r="24891" ht="15" x14ac:dyDescent="0.25"/>
    <row r="24892" ht="15" x14ac:dyDescent="0.25"/>
    <row r="24893" ht="15" x14ac:dyDescent="0.25"/>
    <row r="24894" ht="15" x14ac:dyDescent="0.25"/>
    <row r="24895" ht="15" x14ac:dyDescent="0.25"/>
    <row r="24896" ht="15" x14ac:dyDescent="0.25"/>
    <row r="24897" ht="15" x14ac:dyDescent="0.25"/>
    <row r="24898" ht="15" x14ac:dyDescent="0.25"/>
    <row r="24899" ht="15" x14ac:dyDescent="0.25"/>
    <row r="24900" ht="15" x14ac:dyDescent="0.25"/>
    <row r="24901" ht="15" x14ac:dyDescent="0.25"/>
    <row r="24902" ht="15" x14ac:dyDescent="0.25"/>
    <row r="24903" ht="15" x14ac:dyDescent="0.25"/>
    <row r="24904" ht="15" x14ac:dyDescent="0.25"/>
    <row r="24905" ht="15" x14ac:dyDescent="0.25"/>
    <row r="24906" ht="15" x14ac:dyDescent="0.25"/>
    <row r="24907" ht="15" x14ac:dyDescent="0.25"/>
    <row r="24908" ht="15" x14ac:dyDescent="0.25"/>
    <row r="24909" ht="15" x14ac:dyDescent="0.25"/>
    <row r="24910" ht="15" x14ac:dyDescent="0.25"/>
    <row r="24911" ht="15" x14ac:dyDescent="0.25"/>
    <row r="24912" ht="15" x14ac:dyDescent="0.25"/>
    <row r="24913" ht="15" x14ac:dyDescent="0.25"/>
    <row r="24914" ht="15" x14ac:dyDescent="0.25"/>
    <row r="24915" ht="15" x14ac:dyDescent="0.25"/>
    <row r="24916" ht="15" x14ac:dyDescent="0.25"/>
    <row r="24917" ht="15" x14ac:dyDescent="0.25"/>
    <row r="24918" ht="15" x14ac:dyDescent="0.25"/>
    <row r="24919" ht="15" x14ac:dyDescent="0.25"/>
    <row r="24920" ht="15" x14ac:dyDescent="0.25"/>
    <row r="24921" ht="15" x14ac:dyDescent="0.25"/>
    <row r="24922" ht="15" x14ac:dyDescent="0.25"/>
    <row r="24923" ht="15" x14ac:dyDescent="0.25"/>
    <row r="24924" ht="15" x14ac:dyDescent="0.25"/>
    <row r="24925" ht="15" x14ac:dyDescent="0.25"/>
    <row r="24926" ht="15" x14ac:dyDescent="0.25"/>
    <row r="24927" ht="15" x14ac:dyDescent="0.25"/>
    <row r="24928" ht="15" x14ac:dyDescent="0.25"/>
    <row r="24929" ht="15" x14ac:dyDescent="0.25"/>
    <row r="24930" ht="15" x14ac:dyDescent="0.25"/>
    <row r="24931" ht="15" x14ac:dyDescent="0.25"/>
    <row r="24932" ht="15" x14ac:dyDescent="0.25"/>
    <row r="24933" ht="15" x14ac:dyDescent="0.25"/>
    <row r="24934" ht="15" x14ac:dyDescent="0.25"/>
    <row r="24935" ht="15" x14ac:dyDescent="0.25"/>
    <row r="24936" ht="15" x14ac:dyDescent="0.25"/>
    <row r="24937" ht="15" x14ac:dyDescent="0.25"/>
    <row r="24938" ht="15" x14ac:dyDescent="0.25"/>
    <row r="24939" ht="15" x14ac:dyDescent="0.25"/>
    <row r="24940" ht="15" x14ac:dyDescent="0.25"/>
    <row r="24941" ht="15" x14ac:dyDescent="0.25"/>
    <row r="24942" ht="15" x14ac:dyDescent="0.25"/>
    <row r="24943" ht="15" x14ac:dyDescent="0.25"/>
    <row r="24944" ht="15" x14ac:dyDescent="0.25"/>
    <row r="24945" ht="15" x14ac:dyDescent="0.25"/>
    <row r="24946" ht="15" x14ac:dyDescent="0.25"/>
    <row r="24947" ht="15" x14ac:dyDescent="0.25"/>
    <row r="24948" ht="15" x14ac:dyDescent="0.25"/>
    <row r="24949" ht="15" x14ac:dyDescent="0.25"/>
    <row r="24950" ht="15" x14ac:dyDescent="0.25"/>
    <row r="24951" ht="15" x14ac:dyDescent="0.25"/>
    <row r="24952" ht="15" x14ac:dyDescent="0.25"/>
    <row r="24953" ht="15" x14ac:dyDescent="0.25"/>
    <row r="24954" ht="15" x14ac:dyDescent="0.25"/>
    <row r="24955" ht="15" x14ac:dyDescent="0.25"/>
    <row r="24956" ht="15" x14ac:dyDescent="0.25"/>
    <row r="24957" ht="15" x14ac:dyDescent="0.25"/>
    <row r="24958" ht="15" x14ac:dyDescent="0.25"/>
    <row r="24959" ht="15" x14ac:dyDescent="0.25"/>
    <row r="24960" ht="15" x14ac:dyDescent="0.25"/>
    <row r="24961" ht="15" x14ac:dyDescent="0.25"/>
    <row r="24962" ht="15" x14ac:dyDescent="0.25"/>
    <row r="24963" ht="15" x14ac:dyDescent="0.25"/>
    <row r="24964" ht="15" x14ac:dyDescent="0.25"/>
    <row r="24965" ht="15" x14ac:dyDescent="0.25"/>
    <row r="24966" ht="15" x14ac:dyDescent="0.25"/>
    <row r="24967" ht="15" x14ac:dyDescent="0.25"/>
    <row r="24968" ht="15" x14ac:dyDescent="0.25"/>
    <row r="24969" ht="15" x14ac:dyDescent="0.25"/>
    <row r="24970" ht="15" x14ac:dyDescent="0.25"/>
    <row r="24971" ht="15" x14ac:dyDescent="0.25"/>
    <row r="24972" ht="15" x14ac:dyDescent="0.25"/>
    <row r="24973" ht="15" x14ac:dyDescent="0.25"/>
    <row r="24974" ht="15" x14ac:dyDescent="0.25"/>
    <row r="24975" ht="15" x14ac:dyDescent="0.25"/>
    <row r="24976" ht="15" x14ac:dyDescent="0.25"/>
    <row r="24977" ht="15" x14ac:dyDescent="0.25"/>
    <row r="24978" ht="15" x14ac:dyDescent="0.25"/>
    <row r="24979" ht="15" x14ac:dyDescent="0.25"/>
    <row r="24980" ht="15" x14ac:dyDescent="0.25"/>
    <row r="24981" ht="15" x14ac:dyDescent="0.25"/>
    <row r="24982" ht="15" x14ac:dyDescent="0.25"/>
    <row r="24983" ht="15" x14ac:dyDescent="0.25"/>
    <row r="24984" ht="15" x14ac:dyDescent="0.25"/>
    <row r="24985" ht="15" x14ac:dyDescent="0.25"/>
    <row r="24986" ht="15" x14ac:dyDescent="0.25"/>
    <row r="24987" ht="15" x14ac:dyDescent="0.25"/>
    <row r="24988" ht="15" x14ac:dyDescent="0.25"/>
    <row r="24989" ht="15" x14ac:dyDescent="0.25"/>
    <row r="24990" ht="15" x14ac:dyDescent="0.25"/>
    <row r="24991" ht="15" x14ac:dyDescent="0.25"/>
    <row r="24992" ht="15" x14ac:dyDescent="0.25"/>
    <row r="24993" ht="15" x14ac:dyDescent="0.25"/>
    <row r="24994" ht="15" x14ac:dyDescent="0.25"/>
    <row r="24995" ht="15" x14ac:dyDescent="0.25"/>
    <row r="24996" ht="15" x14ac:dyDescent="0.25"/>
    <row r="24997" ht="15" x14ac:dyDescent="0.25"/>
    <row r="24998" ht="15" x14ac:dyDescent="0.25"/>
    <row r="24999" ht="15" x14ac:dyDescent="0.25"/>
    <row r="25000" ht="15" x14ac:dyDescent="0.25"/>
    <row r="25001" ht="15" x14ac:dyDescent="0.25"/>
    <row r="25002" ht="15" x14ac:dyDescent="0.25"/>
    <row r="25003" ht="15" x14ac:dyDescent="0.25"/>
    <row r="25004" ht="15" x14ac:dyDescent="0.25"/>
    <row r="25005" ht="15" x14ac:dyDescent="0.25"/>
    <row r="25006" ht="15" x14ac:dyDescent="0.25"/>
    <row r="25007" ht="15" x14ac:dyDescent="0.25"/>
    <row r="25008" ht="15" x14ac:dyDescent="0.25"/>
    <row r="25009" ht="15" x14ac:dyDescent="0.25"/>
    <row r="25010" ht="15" x14ac:dyDescent="0.25"/>
    <row r="25011" ht="15" x14ac:dyDescent="0.25"/>
    <row r="25012" ht="15" x14ac:dyDescent="0.25"/>
    <row r="25013" ht="15" x14ac:dyDescent="0.25"/>
    <row r="25014" ht="15" x14ac:dyDescent="0.25"/>
    <row r="25015" ht="15" x14ac:dyDescent="0.25"/>
    <row r="25016" ht="15" x14ac:dyDescent="0.25"/>
    <row r="25017" ht="15" x14ac:dyDescent="0.25"/>
    <row r="25018" ht="15" x14ac:dyDescent="0.25"/>
    <row r="25019" ht="15" x14ac:dyDescent="0.25"/>
    <row r="25020" ht="15" x14ac:dyDescent="0.25"/>
    <row r="25021" ht="15" x14ac:dyDescent="0.25"/>
    <row r="25022" ht="15" x14ac:dyDescent="0.25"/>
    <row r="25023" ht="15" x14ac:dyDescent="0.25"/>
    <row r="25024" ht="15" x14ac:dyDescent="0.25"/>
    <row r="25025" ht="15" x14ac:dyDescent="0.25"/>
    <row r="25026" ht="15" x14ac:dyDescent="0.25"/>
    <row r="25027" ht="15" x14ac:dyDescent="0.25"/>
    <row r="25028" ht="15" x14ac:dyDescent="0.25"/>
    <row r="25029" ht="15" x14ac:dyDescent="0.25"/>
    <row r="25030" ht="15" x14ac:dyDescent="0.25"/>
    <row r="25031" ht="15" x14ac:dyDescent="0.25"/>
    <row r="25032" ht="15" x14ac:dyDescent="0.25"/>
    <row r="25033" ht="15" x14ac:dyDescent="0.25"/>
    <row r="25034" ht="15" x14ac:dyDescent="0.25"/>
    <row r="25035" ht="15" x14ac:dyDescent="0.25"/>
    <row r="25036" ht="15" x14ac:dyDescent="0.25"/>
    <row r="25037" ht="15" x14ac:dyDescent="0.25"/>
    <row r="25038" ht="15" x14ac:dyDescent="0.25"/>
    <row r="25039" ht="15" x14ac:dyDescent="0.25"/>
    <row r="25040" ht="15" x14ac:dyDescent="0.25"/>
    <row r="25041" ht="15" x14ac:dyDescent="0.25"/>
    <row r="25042" ht="15" x14ac:dyDescent="0.25"/>
    <row r="25043" ht="15" x14ac:dyDescent="0.25"/>
    <row r="25044" ht="15" x14ac:dyDescent="0.25"/>
    <row r="25045" ht="15" x14ac:dyDescent="0.25"/>
    <row r="25046" ht="15" x14ac:dyDescent="0.25"/>
    <row r="25047" ht="15" x14ac:dyDescent="0.25"/>
    <row r="25048" ht="15" x14ac:dyDescent="0.25"/>
    <row r="25049" ht="15" x14ac:dyDescent="0.25"/>
    <row r="25050" ht="15" x14ac:dyDescent="0.25"/>
    <row r="25051" ht="15" x14ac:dyDescent="0.25"/>
    <row r="25052" ht="15" x14ac:dyDescent="0.25"/>
    <row r="25053" ht="15" x14ac:dyDescent="0.25"/>
    <row r="25054" ht="15" x14ac:dyDescent="0.25"/>
    <row r="25055" ht="15" x14ac:dyDescent="0.25"/>
    <row r="25056" ht="15" x14ac:dyDescent="0.25"/>
    <row r="25057" ht="15" x14ac:dyDescent="0.25"/>
    <row r="25058" ht="15" x14ac:dyDescent="0.25"/>
    <row r="25059" ht="15" x14ac:dyDescent="0.25"/>
    <row r="25060" ht="15" x14ac:dyDescent="0.25"/>
    <row r="25061" ht="15" x14ac:dyDescent="0.25"/>
    <row r="25062" ht="15" x14ac:dyDescent="0.25"/>
    <row r="25063" ht="15" x14ac:dyDescent="0.25"/>
    <row r="25064" ht="15" x14ac:dyDescent="0.25"/>
    <row r="25065" ht="15" x14ac:dyDescent="0.25"/>
    <row r="25066" ht="15" x14ac:dyDescent="0.25"/>
    <row r="25067" ht="15" x14ac:dyDescent="0.25"/>
    <row r="25068" ht="15" x14ac:dyDescent="0.25"/>
    <row r="25069" ht="15" x14ac:dyDescent="0.25"/>
    <row r="25070" ht="15" x14ac:dyDescent="0.25"/>
    <row r="25071" ht="15" x14ac:dyDescent="0.25"/>
    <row r="25072" ht="15" x14ac:dyDescent="0.25"/>
    <row r="25073" ht="15" x14ac:dyDescent="0.25"/>
    <row r="25074" ht="15" x14ac:dyDescent="0.25"/>
    <row r="25075" ht="15" x14ac:dyDescent="0.25"/>
    <row r="25076" ht="15" x14ac:dyDescent="0.25"/>
    <row r="25077" ht="15" x14ac:dyDescent="0.25"/>
    <row r="25078" ht="15" x14ac:dyDescent="0.25"/>
    <row r="25079" ht="15" x14ac:dyDescent="0.25"/>
    <row r="25080" ht="15" x14ac:dyDescent="0.25"/>
    <row r="25081" ht="15" x14ac:dyDescent="0.25"/>
    <row r="25082" ht="15" x14ac:dyDescent="0.25"/>
    <row r="25083" ht="15" x14ac:dyDescent="0.25"/>
    <row r="25084" ht="15" x14ac:dyDescent="0.25"/>
    <row r="25085" ht="15" x14ac:dyDescent="0.25"/>
    <row r="25086" ht="15" x14ac:dyDescent="0.25"/>
    <row r="25087" ht="15" x14ac:dyDescent="0.25"/>
    <row r="25088" ht="15" x14ac:dyDescent="0.25"/>
    <row r="25089" ht="15" x14ac:dyDescent="0.25"/>
    <row r="25090" ht="15" x14ac:dyDescent="0.25"/>
    <row r="25091" ht="15" x14ac:dyDescent="0.25"/>
    <row r="25092" ht="15" x14ac:dyDescent="0.25"/>
    <row r="25093" ht="15" x14ac:dyDescent="0.25"/>
    <row r="25094" ht="15" x14ac:dyDescent="0.25"/>
    <row r="25095" ht="15" x14ac:dyDescent="0.25"/>
    <row r="25096" ht="15" x14ac:dyDescent="0.25"/>
    <row r="25097" ht="15" x14ac:dyDescent="0.25"/>
    <row r="25098" ht="15" x14ac:dyDescent="0.25"/>
    <row r="25099" ht="15" x14ac:dyDescent="0.25"/>
    <row r="25100" ht="15" x14ac:dyDescent="0.25"/>
    <row r="25101" ht="15" x14ac:dyDescent="0.25"/>
    <row r="25102" ht="15" x14ac:dyDescent="0.25"/>
    <row r="25103" ht="15" x14ac:dyDescent="0.25"/>
    <row r="25104" ht="15" x14ac:dyDescent="0.25"/>
    <row r="25105" ht="15" x14ac:dyDescent="0.25"/>
    <row r="25106" ht="15" x14ac:dyDescent="0.25"/>
    <row r="25107" ht="15" x14ac:dyDescent="0.25"/>
    <row r="25108" ht="15" x14ac:dyDescent="0.25"/>
    <row r="25109" ht="15" x14ac:dyDescent="0.25"/>
    <row r="25110" ht="15" x14ac:dyDescent="0.25"/>
    <row r="25111" ht="15" x14ac:dyDescent="0.25"/>
    <row r="25112" ht="15" x14ac:dyDescent="0.25"/>
    <row r="25113" ht="15" x14ac:dyDescent="0.25"/>
    <row r="25114" ht="15" x14ac:dyDescent="0.25"/>
    <row r="25115" ht="15" x14ac:dyDescent="0.25"/>
    <row r="25116" ht="15" x14ac:dyDescent="0.25"/>
    <row r="25117" ht="15" x14ac:dyDescent="0.25"/>
    <row r="25118" ht="15" x14ac:dyDescent="0.25"/>
    <row r="25119" ht="15" x14ac:dyDescent="0.25"/>
    <row r="25120" ht="15" x14ac:dyDescent="0.25"/>
    <row r="25121" ht="15" x14ac:dyDescent="0.25"/>
    <row r="25122" ht="15" x14ac:dyDescent="0.25"/>
    <row r="25123" ht="15" x14ac:dyDescent="0.25"/>
    <row r="25124" ht="15" x14ac:dyDescent="0.25"/>
    <row r="25125" ht="15" x14ac:dyDescent="0.25"/>
    <row r="25126" ht="15" x14ac:dyDescent="0.25"/>
    <row r="25127" ht="15" x14ac:dyDescent="0.25"/>
    <row r="25128" ht="15" x14ac:dyDescent="0.25"/>
    <row r="25129" ht="15" x14ac:dyDescent="0.25"/>
    <row r="25130" ht="15" x14ac:dyDescent="0.25"/>
    <row r="25131" ht="15" x14ac:dyDescent="0.25"/>
    <row r="25132" ht="15" x14ac:dyDescent="0.25"/>
    <row r="25133" ht="15" x14ac:dyDescent="0.25"/>
    <row r="25134" ht="15" x14ac:dyDescent="0.25"/>
    <row r="25135" ht="15" x14ac:dyDescent="0.25"/>
    <row r="25136" ht="15" x14ac:dyDescent="0.25"/>
    <row r="25137" ht="15" x14ac:dyDescent="0.25"/>
    <row r="25138" ht="15" x14ac:dyDescent="0.25"/>
    <row r="25139" ht="15" x14ac:dyDescent="0.25"/>
    <row r="25140" ht="15" x14ac:dyDescent="0.25"/>
    <row r="25141" ht="15" x14ac:dyDescent="0.25"/>
    <row r="25142" ht="15" x14ac:dyDescent="0.25"/>
    <row r="25143" ht="15" x14ac:dyDescent="0.25"/>
    <row r="25144" ht="15" x14ac:dyDescent="0.25"/>
    <row r="25145" ht="15" x14ac:dyDescent="0.25"/>
    <row r="25146" ht="15" x14ac:dyDescent="0.25"/>
    <row r="25147" ht="15" x14ac:dyDescent="0.25"/>
    <row r="25148" ht="15" x14ac:dyDescent="0.25"/>
    <row r="25149" ht="15" x14ac:dyDescent="0.25"/>
    <row r="25150" ht="15" x14ac:dyDescent="0.25"/>
    <row r="25151" ht="15" x14ac:dyDescent="0.25"/>
    <row r="25152" ht="15" x14ac:dyDescent="0.25"/>
    <row r="25153" ht="15" x14ac:dyDescent="0.25"/>
    <row r="25154" ht="15" x14ac:dyDescent="0.25"/>
    <row r="25155" ht="15" x14ac:dyDescent="0.25"/>
    <row r="25156" ht="15" x14ac:dyDescent="0.25"/>
    <row r="25157" ht="15" x14ac:dyDescent="0.25"/>
    <row r="25158" ht="15" x14ac:dyDescent="0.25"/>
    <row r="25159" ht="15" x14ac:dyDescent="0.25"/>
    <row r="25160" ht="15" x14ac:dyDescent="0.25"/>
    <row r="25161" ht="15" x14ac:dyDescent="0.25"/>
    <row r="25162" ht="15" x14ac:dyDescent="0.25"/>
    <row r="25163" ht="15" x14ac:dyDescent="0.25"/>
    <row r="25164" ht="15" x14ac:dyDescent="0.25"/>
    <row r="25165" ht="15" x14ac:dyDescent="0.25"/>
    <row r="25166" ht="15" x14ac:dyDescent="0.25"/>
    <row r="25167" ht="15" x14ac:dyDescent="0.25"/>
    <row r="25168" ht="15" x14ac:dyDescent="0.25"/>
    <row r="25169" ht="15" x14ac:dyDescent="0.25"/>
    <row r="25170" ht="15" x14ac:dyDescent="0.25"/>
    <row r="25171" ht="15" x14ac:dyDescent="0.25"/>
    <row r="25172" ht="15" x14ac:dyDescent="0.25"/>
    <row r="25173" ht="15" x14ac:dyDescent="0.25"/>
    <row r="25174" ht="15" x14ac:dyDescent="0.25"/>
    <row r="25175" ht="15" x14ac:dyDescent="0.25"/>
    <row r="25176" ht="15" x14ac:dyDescent="0.25"/>
    <row r="25177" ht="15" x14ac:dyDescent="0.25"/>
    <row r="25178" ht="15" x14ac:dyDescent="0.25"/>
    <row r="25179" ht="15" x14ac:dyDescent="0.25"/>
    <row r="25180" ht="15" x14ac:dyDescent="0.25"/>
    <row r="25181" ht="15" x14ac:dyDescent="0.25"/>
    <row r="25182" ht="15" x14ac:dyDescent="0.25"/>
    <row r="25183" ht="15" x14ac:dyDescent="0.25"/>
    <row r="25184" ht="15" x14ac:dyDescent="0.25"/>
    <row r="25185" ht="15" x14ac:dyDescent="0.25"/>
    <row r="25186" ht="15" x14ac:dyDescent="0.25"/>
    <row r="25187" ht="15" x14ac:dyDescent="0.25"/>
    <row r="25188" ht="15" x14ac:dyDescent="0.25"/>
    <row r="25189" ht="15" x14ac:dyDescent="0.25"/>
    <row r="25190" ht="15" x14ac:dyDescent="0.25"/>
    <row r="25191" ht="15" x14ac:dyDescent="0.25"/>
    <row r="25192" ht="15" x14ac:dyDescent="0.25"/>
    <row r="25193" ht="15" x14ac:dyDescent="0.25"/>
    <row r="25194" ht="15" x14ac:dyDescent="0.25"/>
    <row r="25195" ht="15" x14ac:dyDescent="0.25"/>
    <row r="25196" ht="15" x14ac:dyDescent="0.25"/>
    <row r="25197" ht="15" x14ac:dyDescent="0.25"/>
    <row r="25198" ht="15" x14ac:dyDescent="0.25"/>
    <row r="25199" ht="15" x14ac:dyDescent="0.25"/>
    <row r="25200" ht="15" x14ac:dyDescent="0.25"/>
    <row r="25201" ht="15" x14ac:dyDescent="0.25"/>
    <row r="25202" ht="15" x14ac:dyDescent="0.25"/>
    <row r="25203" ht="15" x14ac:dyDescent="0.25"/>
    <row r="25204" ht="15" x14ac:dyDescent="0.25"/>
    <row r="25205" ht="15" x14ac:dyDescent="0.25"/>
    <row r="25206" ht="15" x14ac:dyDescent="0.25"/>
    <row r="25207" ht="15" x14ac:dyDescent="0.25"/>
    <row r="25208" ht="15" x14ac:dyDescent="0.25"/>
    <row r="25209" ht="15" x14ac:dyDescent="0.25"/>
    <row r="25210" ht="15" x14ac:dyDescent="0.25"/>
    <row r="25211" ht="15" x14ac:dyDescent="0.25"/>
    <row r="25212" ht="15" x14ac:dyDescent="0.25"/>
    <row r="25213" ht="15" x14ac:dyDescent="0.25"/>
    <row r="25214" ht="15" x14ac:dyDescent="0.25"/>
    <row r="25215" ht="15" x14ac:dyDescent="0.25"/>
    <row r="25216" ht="15" x14ac:dyDescent="0.25"/>
    <row r="25217" ht="15" x14ac:dyDescent="0.25"/>
    <row r="25218" ht="15" x14ac:dyDescent="0.25"/>
    <row r="25219" ht="15" x14ac:dyDescent="0.25"/>
    <row r="25220" ht="15" x14ac:dyDescent="0.25"/>
    <row r="25221" ht="15" x14ac:dyDescent="0.25"/>
    <row r="25222" ht="15" x14ac:dyDescent="0.25"/>
    <row r="25223" ht="15" x14ac:dyDescent="0.25"/>
    <row r="25224" ht="15" x14ac:dyDescent="0.25"/>
    <row r="25225" ht="15" x14ac:dyDescent="0.25"/>
    <row r="25226" ht="15" x14ac:dyDescent="0.25"/>
    <row r="25227" ht="15" x14ac:dyDescent="0.25"/>
    <row r="25228" ht="15" x14ac:dyDescent="0.25"/>
    <row r="25229" ht="15" x14ac:dyDescent="0.25"/>
    <row r="25230" ht="15" x14ac:dyDescent="0.25"/>
    <row r="25231" ht="15" x14ac:dyDescent="0.25"/>
    <row r="25232" ht="15" x14ac:dyDescent="0.25"/>
    <row r="25233" ht="15" x14ac:dyDescent="0.25"/>
    <row r="25234" ht="15" x14ac:dyDescent="0.25"/>
    <row r="25235" ht="15" x14ac:dyDescent="0.25"/>
    <row r="25236" ht="15" x14ac:dyDescent="0.25"/>
    <row r="25237" ht="15" x14ac:dyDescent="0.25"/>
    <row r="25238" ht="15" x14ac:dyDescent="0.25"/>
    <row r="25239" ht="15" x14ac:dyDescent="0.25"/>
    <row r="25240" ht="15" x14ac:dyDescent="0.25"/>
    <row r="25241" ht="15" x14ac:dyDescent="0.25"/>
    <row r="25242" ht="15" x14ac:dyDescent="0.25"/>
    <row r="25243" ht="15" x14ac:dyDescent="0.25"/>
    <row r="25244" ht="15" x14ac:dyDescent="0.25"/>
    <row r="25245" ht="15" x14ac:dyDescent="0.25"/>
    <row r="25246" ht="15" x14ac:dyDescent="0.25"/>
    <row r="25247" ht="15" x14ac:dyDescent="0.25"/>
    <row r="25248" ht="15" x14ac:dyDescent="0.25"/>
    <row r="25249" ht="15" x14ac:dyDescent="0.25"/>
    <row r="25250" ht="15" x14ac:dyDescent="0.25"/>
    <row r="25251" ht="15" x14ac:dyDescent="0.25"/>
    <row r="25252" ht="15" x14ac:dyDescent="0.25"/>
    <row r="25253" ht="15" x14ac:dyDescent="0.25"/>
    <row r="25254" ht="15" x14ac:dyDescent="0.25"/>
    <row r="25255" ht="15" x14ac:dyDescent="0.25"/>
    <row r="25256" ht="15" x14ac:dyDescent="0.25"/>
    <row r="25257" ht="15" x14ac:dyDescent="0.25"/>
    <row r="25258" ht="15" x14ac:dyDescent="0.25"/>
    <row r="25259" ht="15" x14ac:dyDescent="0.25"/>
    <row r="25260" ht="15" x14ac:dyDescent="0.25"/>
    <row r="25261" ht="15" x14ac:dyDescent="0.25"/>
    <row r="25262" ht="15" x14ac:dyDescent="0.25"/>
    <row r="25263" ht="15" x14ac:dyDescent="0.25"/>
    <row r="25264" ht="15" x14ac:dyDescent="0.25"/>
    <row r="25265" ht="15" x14ac:dyDescent="0.25"/>
    <row r="25266" ht="15" x14ac:dyDescent="0.25"/>
    <row r="25267" ht="15" x14ac:dyDescent="0.25"/>
    <row r="25268" ht="15" x14ac:dyDescent="0.25"/>
    <row r="25269" ht="15" x14ac:dyDescent="0.25"/>
    <row r="25270" ht="15" x14ac:dyDescent="0.25"/>
    <row r="25271" ht="15" x14ac:dyDescent="0.25"/>
    <row r="25272" ht="15" x14ac:dyDescent="0.25"/>
    <row r="25273" ht="15" x14ac:dyDescent="0.25"/>
    <row r="25274" ht="15" x14ac:dyDescent="0.25"/>
    <row r="25275" ht="15" x14ac:dyDescent="0.25"/>
    <row r="25276" ht="15" x14ac:dyDescent="0.25"/>
    <row r="25277" ht="15" x14ac:dyDescent="0.25"/>
    <row r="25278" ht="15" x14ac:dyDescent="0.25"/>
    <row r="25279" ht="15" x14ac:dyDescent="0.25"/>
    <row r="25280" ht="15" x14ac:dyDescent="0.25"/>
    <row r="25281" ht="15" x14ac:dyDescent="0.25"/>
    <row r="25282" ht="15" x14ac:dyDescent="0.25"/>
    <row r="25283" ht="15" x14ac:dyDescent="0.25"/>
    <row r="25284" ht="15" x14ac:dyDescent="0.25"/>
    <row r="25285" ht="15" x14ac:dyDescent="0.25"/>
    <row r="25286" ht="15" x14ac:dyDescent="0.25"/>
    <row r="25287" ht="15" x14ac:dyDescent="0.25"/>
    <row r="25288" ht="15" x14ac:dyDescent="0.25"/>
    <row r="25289" ht="15" x14ac:dyDescent="0.25"/>
    <row r="25290" ht="15" x14ac:dyDescent="0.25"/>
    <row r="25291" ht="15" x14ac:dyDescent="0.25"/>
    <row r="25292" ht="15" x14ac:dyDescent="0.25"/>
    <row r="25293" ht="15" x14ac:dyDescent="0.25"/>
    <row r="25294" ht="15" x14ac:dyDescent="0.25"/>
    <row r="25295" ht="15" x14ac:dyDescent="0.25"/>
    <row r="25296" ht="15" x14ac:dyDescent="0.25"/>
    <row r="25297" ht="15" x14ac:dyDescent="0.25"/>
    <row r="25298" ht="15" x14ac:dyDescent="0.25"/>
    <row r="25299" ht="15" x14ac:dyDescent="0.25"/>
    <row r="25300" ht="15" x14ac:dyDescent="0.25"/>
    <row r="25301" ht="15" x14ac:dyDescent="0.25"/>
    <row r="25302" ht="15" x14ac:dyDescent="0.25"/>
    <row r="25303" ht="15" x14ac:dyDescent="0.25"/>
    <row r="25304" ht="15" x14ac:dyDescent="0.25"/>
    <row r="25305" ht="15" x14ac:dyDescent="0.25"/>
    <row r="25306" ht="15" x14ac:dyDescent="0.25"/>
    <row r="25307" ht="15" x14ac:dyDescent="0.25"/>
    <row r="25308" ht="15" x14ac:dyDescent="0.25"/>
    <row r="25309" ht="15" x14ac:dyDescent="0.25"/>
    <row r="25310" ht="15" x14ac:dyDescent="0.25"/>
    <row r="25311" ht="15" x14ac:dyDescent="0.25"/>
    <row r="25312" ht="15" x14ac:dyDescent="0.25"/>
    <row r="25313" ht="15" x14ac:dyDescent="0.25"/>
    <row r="25314" ht="15" x14ac:dyDescent="0.25"/>
    <row r="25315" ht="15" x14ac:dyDescent="0.25"/>
    <row r="25316" ht="15" x14ac:dyDescent="0.25"/>
    <row r="25317" ht="15" x14ac:dyDescent="0.25"/>
    <row r="25318" ht="15" x14ac:dyDescent="0.25"/>
    <row r="25319" ht="15" x14ac:dyDescent="0.25"/>
    <row r="25320" ht="15" x14ac:dyDescent="0.25"/>
    <row r="25321" ht="15" x14ac:dyDescent="0.25"/>
    <row r="25322" ht="15" x14ac:dyDescent="0.25"/>
    <row r="25323" ht="15" x14ac:dyDescent="0.25"/>
    <row r="25324" ht="15" x14ac:dyDescent="0.25"/>
    <row r="25325" ht="15" x14ac:dyDescent="0.25"/>
    <row r="25326" ht="15" x14ac:dyDescent="0.25"/>
    <row r="25327" ht="15" x14ac:dyDescent="0.25"/>
    <row r="25328" ht="15" x14ac:dyDescent="0.25"/>
    <row r="25329" ht="15" x14ac:dyDescent="0.25"/>
    <row r="25330" ht="15" x14ac:dyDescent="0.25"/>
    <row r="25331" ht="15" x14ac:dyDescent="0.25"/>
    <row r="25332" ht="15" x14ac:dyDescent="0.25"/>
    <row r="25333" ht="15" x14ac:dyDescent="0.25"/>
    <row r="25334" ht="15" x14ac:dyDescent="0.25"/>
    <row r="25335" ht="15" x14ac:dyDescent="0.25"/>
    <row r="25336" ht="15" x14ac:dyDescent="0.25"/>
    <row r="25337" ht="15" x14ac:dyDescent="0.25"/>
    <row r="25338" ht="15" x14ac:dyDescent="0.25"/>
    <row r="25339" ht="15" x14ac:dyDescent="0.25"/>
    <row r="25340" ht="15" x14ac:dyDescent="0.25"/>
    <row r="25341" ht="15" x14ac:dyDescent="0.25"/>
    <row r="25342" ht="15" x14ac:dyDescent="0.25"/>
    <row r="25343" ht="15" x14ac:dyDescent="0.25"/>
    <row r="25344" ht="15" x14ac:dyDescent="0.25"/>
    <row r="25345" ht="15" x14ac:dyDescent="0.25"/>
    <row r="25346" ht="15" x14ac:dyDescent="0.25"/>
    <row r="25347" ht="15" x14ac:dyDescent="0.25"/>
    <row r="25348" ht="15" x14ac:dyDescent="0.25"/>
    <row r="25349" ht="15" x14ac:dyDescent="0.25"/>
    <row r="25350" ht="15" x14ac:dyDescent="0.25"/>
    <row r="25351" ht="15" x14ac:dyDescent="0.25"/>
    <row r="25352" ht="15" x14ac:dyDescent="0.25"/>
    <row r="25353" ht="15" x14ac:dyDescent="0.25"/>
    <row r="25354" ht="15" x14ac:dyDescent="0.25"/>
    <row r="25355" ht="15" x14ac:dyDescent="0.25"/>
    <row r="25356" ht="15" x14ac:dyDescent="0.25"/>
    <row r="25357" ht="15" x14ac:dyDescent="0.25"/>
    <row r="25358" ht="15" x14ac:dyDescent="0.25"/>
    <row r="25359" ht="15" x14ac:dyDescent="0.25"/>
    <row r="25360" ht="15" x14ac:dyDescent="0.25"/>
    <row r="25361" ht="15" x14ac:dyDescent="0.25"/>
    <row r="25362" ht="15" x14ac:dyDescent="0.25"/>
    <row r="25363" ht="15" x14ac:dyDescent="0.25"/>
    <row r="25364" ht="15" x14ac:dyDescent="0.25"/>
    <row r="25365" ht="15" x14ac:dyDescent="0.25"/>
    <row r="25366" ht="15" x14ac:dyDescent="0.25"/>
    <row r="25367" ht="15" x14ac:dyDescent="0.25"/>
    <row r="25368" ht="15" x14ac:dyDescent="0.25"/>
    <row r="25369" ht="15" x14ac:dyDescent="0.25"/>
    <row r="25370" ht="15" x14ac:dyDescent="0.25"/>
    <row r="25371" ht="15" x14ac:dyDescent="0.25"/>
    <row r="25372" ht="15" x14ac:dyDescent="0.25"/>
    <row r="25373" ht="15" x14ac:dyDescent="0.25"/>
    <row r="25374" ht="15" x14ac:dyDescent="0.25"/>
    <row r="25375" ht="15" x14ac:dyDescent="0.25"/>
    <row r="25376" ht="15" x14ac:dyDescent="0.25"/>
    <row r="25377" ht="15" x14ac:dyDescent="0.25"/>
    <row r="25378" ht="15" x14ac:dyDescent="0.25"/>
    <row r="25379" ht="15" x14ac:dyDescent="0.25"/>
    <row r="25380" ht="15" x14ac:dyDescent="0.25"/>
    <row r="25381" ht="15" x14ac:dyDescent="0.25"/>
    <row r="25382" ht="15" x14ac:dyDescent="0.25"/>
    <row r="25383" ht="15" x14ac:dyDescent="0.25"/>
    <row r="25384" ht="15" x14ac:dyDescent="0.25"/>
    <row r="25385" ht="15" x14ac:dyDescent="0.25"/>
    <row r="25386" ht="15" x14ac:dyDescent="0.25"/>
    <row r="25387" ht="15" x14ac:dyDescent="0.25"/>
    <row r="25388" ht="15" x14ac:dyDescent="0.25"/>
    <row r="25389" ht="15" x14ac:dyDescent="0.25"/>
    <row r="25390" ht="15" x14ac:dyDescent="0.25"/>
    <row r="25391" ht="15" x14ac:dyDescent="0.25"/>
    <row r="25392" ht="15" x14ac:dyDescent="0.25"/>
    <row r="25393" ht="15" x14ac:dyDescent="0.25"/>
    <row r="25394" ht="15" x14ac:dyDescent="0.25"/>
    <row r="25395" ht="15" x14ac:dyDescent="0.25"/>
    <row r="25396" ht="15" x14ac:dyDescent="0.25"/>
    <row r="25397" ht="15" x14ac:dyDescent="0.25"/>
    <row r="25398" ht="15" x14ac:dyDescent="0.25"/>
    <row r="25399" ht="15" x14ac:dyDescent="0.25"/>
    <row r="25400" ht="15" x14ac:dyDescent="0.25"/>
    <row r="25401" ht="15" x14ac:dyDescent="0.25"/>
    <row r="25402" ht="15" x14ac:dyDescent="0.25"/>
    <row r="25403" ht="15" x14ac:dyDescent="0.25"/>
    <row r="25404" ht="15" x14ac:dyDescent="0.25"/>
    <row r="25405" ht="15" x14ac:dyDescent="0.25"/>
    <row r="25406" ht="15" x14ac:dyDescent="0.25"/>
    <row r="25407" ht="15" x14ac:dyDescent="0.25"/>
    <row r="25408" ht="15" x14ac:dyDescent="0.25"/>
    <row r="25409" ht="15" x14ac:dyDescent="0.25"/>
    <row r="25410" ht="15" x14ac:dyDescent="0.25"/>
    <row r="25411" ht="15" x14ac:dyDescent="0.25"/>
    <row r="25412" ht="15" x14ac:dyDescent="0.25"/>
    <row r="25413" ht="15" x14ac:dyDescent="0.25"/>
    <row r="25414" ht="15" x14ac:dyDescent="0.25"/>
    <row r="25415" ht="15" x14ac:dyDescent="0.25"/>
    <row r="25416" ht="15" x14ac:dyDescent="0.25"/>
    <row r="25417" ht="15" x14ac:dyDescent="0.25"/>
    <row r="25418" ht="15" x14ac:dyDescent="0.25"/>
    <row r="25419" ht="15" x14ac:dyDescent="0.25"/>
    <row r="25420" ht="15" x14ac:dyDescent="0.25"/>
    <row r="25421" ht="15" x14ac:dyDescent="0.25"/>
    <row r="25422" ht="15" x14ac:dyDescent="0.25"/>
    <row r="25423" ht="15" x14ac:dyDescent="0.25"/>
    <row r="25424" ht="15" x14ac:dyDescent="0.25"/>
    <row r="25425" ht="15" x14ac:dyDescent="0.25"/>
    <row r="25426" ht="15" x14ac:dyDescent="0.25"/>
    <row r="25427" ht="15" x14ac:dyDescent="0.25"/>
    <row r="25428" ht="15" x14ac:dyDescent="0.25"/>
    <row r="25429" ht="15" x14ac:dyDescent="0.25"/>
    <row r="25430" ht="15" x14ac:dyDescent="0.25"/>
    <row r="25431" ht="15" x14ac:dyDescent="0.25"/>
    <row r="25432" ht="15" x14ac:dyDescent="0.25"/>
    <row r="25433" ht="15" x14ac:dyDescent="0.25"/>
    <row r="25434" ht="15" x14ac:dyDescent="0.25"/>
    <row r="25435" ht="15" x14ac:dyDescent="0.25"/>
    <row r="25436" ht="15" x14ac:dyDescent="0.25"/>
    <row r="25437" ht="15" x14ac:dyDescent="0.25"/>
    <row r="25438" ht="15" x14ac:dyDescent="0.25"/>
    <row r="25439" ht="15" x14ac:dyDescent="0.25"/>
    <row r="25440" ht="15" x14ac:dyDescent="0.25"/>
    <row r="25441" ht="15" x14ac:dyDescent="0.25"/>
    <row r="25442" ht="15" x14ac:dyDescent="0.25"/>
    <row r="25443" ht="15" x14ac:dyDescent="0.25"/>
    <row r="25444" ht="15" x14ac:dyDescent="0.25"/>
    <row r="25445" ht="15" x14ac:dyDescent="0.25"/>
    <row r="25446" ht="15" x14ac:dyDescent="0.25"/>
    <row r="25447" ht="15" x14ac:dyDescent="0.25"/>
    <row r="25448" ht="15" x14ac:dyDescent="0.25"/>
    <row r="25449" ht="15" x14ac:dyDescent="0.25"/>
    <row r="25450" ht="15" x14ac:dyDescent="0.25"/>
    <row r="25451" ht="15" x14ac:dyDescent="0.25"/>
    <row r="25452" ht="15" x14ac:dyDescent="0.25"/>
    <row r="25453" ht="15" x14ac:dyDescent="0.25"/>
    <row r="25454" ht="15" x14ac:dyDescent="0.25"/>
    <row r="25455" ht="15" x14ac:dyDescent="0.25"/>
    <row r="25456" ht="15" x14ac:dyDescent="0.25"/>
    <row r="25457" ht="15" x14ac:dyDescent="0.25"/>
    <row r="25458" ht="15" x14ac:dyDescent="0.25"/>
    <row r="25459" ht="15" x14ac:dyDescent="0.25"/>
    <row r="25460" ht="15" x14ac:dyDescent="0.25"/>
    <row r="25461" ht="15" x14ac:dyDescent="0.25"/>
    <row r="25462" ht="15" x14ac:dyDescent="0.25"/>
    <row r="25463" ht="15" x14ac:dyDescent="0.25"/>
    <row r="25464" ht="15" x14ac:dyDescent="0.25"/>
    <row r="25465" ht="15" x14ac:dyDescent="0.25"/>
    <row r="25466" ht="15" x14ac:dyDescent="0.25"/>
    <row r="25467" ht="15" x14ac:dyDescent="0.25"/>
    <row r="25468" ht="15" x14ac:dyDescent="0.25"/>
    <row r="25469" ht="15" x14ac:dyDescent="0.25"/>
    <row r="25470" ht="15" x14ac:dyDescent="0.25"/>
    <row r="25471" ht="15" x14ac:dyDescent="0.25"/>
    <row r="25472" ht="15" x14ac:dyDescent="0.25"/>
    <row r="25473" ht="15" x14ac:dyDescent="0.25"/>
    <row r="25474" ht="15" x14ac:dyDescent="0.25"/>
    <row r="25475" ht="15" x14ac:dyDescent="0.25"/>
    <row r="25476" ht="15" x14ac:dyDescent="0.25"/>
    <row r="25477" ht="15" x14ac:dyDescent="0.25"/>
    <row r="25478" ht="15" x14ac:dyDescent="0.25"/>
    <row r="25479" ht="15" x14ac:dyDescent="0.25"/>
    <row r="25480" ht="15" x14ac:dyDescent="0.25"/>
    <row r="25481" ht="15" x14ac:dyDescent="0.25"/>
    <row r="25482" ht="15" x14ac:dyDescent="0.25"/>
    <row r="25483" ht="15" x14ac:dyDescent="0.25"/>
    <row r="25484" ht="15" x14ac:dyDescent="0.25"/>
    <row r="25485" ht="15" x14ac:dyDescent="0.25"/>
    <row r="25486" ht="15" x14ac:dyDescent="0.25"/>
    <row r="25487" ht="15" x14ac:dyDescent="0.25"/>
    <row r="25488" ht="15" x14ac:dyDescent="0.25"/>
    <row r="25489" ht="15" x14ac:dyDescent="0.25"/>
    <row r="25490" ht="15" x14ac:dyDescent="0.25"/>
    <row r="25491" ht="15" x14ac:dyDescent="0.25"/>
    <row r="25492" ht="15" x14ac:dyDescent="0.25"/>
    <row r="25493" ht="15" x14ac:dyDescent="0.25"/>
    <row r="25494" ht="15" x14ac:dyDescent="0.25"/>
    <row r="25495" ht="15" x14ac:dyDescent="0.25"/>
    <row r="25496" ht="15" x14ac:dyDescent="0.25"/>
    <row r="25497" ht="15" x14ac:dyDescent="0.25"/>
    <row r="25498" ht="15" x14ac:dyDescent="0.25"/>
    <row r="25499" ht="15" x14ac:dyDescent="0.25"/>
    <row r="25500" ht="15" x14ac:dyDescent="0.25"/>
    <row r="25501" ht="15" x14ac:dyDescent="0.25"/>
    <row r="25502" ht="15" x14ac:dyDescent="0.25"/>
    <row r="25503" ht="15" x14ac:dyDescent="0.25"/>
    <row r="25504" ht="15" x14ac:dyDescent="0.25"/>
    <row r="25505" ht="15" x14ac:dyDescent="0.25"/>
    <row r="25506" ht="15" x14ac:dyDescent="0.25"/>
    <row r="25507" ht="15" x14ac:dyDescent="0.25"/>
    <row r="25508" ht="15" x14ac:dyDescent="0.25"/>
    <row r="25509" ht="15" x14ac:dyDescent="0.25"/>
    <row r="25510" ht="15" x14ac:dyDescent="0.25"/>
    <row r="25511" ht="15" x14ac:dyDescent="0.25"/>
    <row r="25512" ht="15" x14ac:dyDescent="0.25"/>
    <row r="25513" ht="15" x14ac:dyDescent="0.25"/>
    <row r="25514" ht="15" x14ac:dyDescent="0.25"/>
    <row r="25515" ht="15" x14ac:dyDescent="0.25"/>
    <row r="25516" ht="15" x14ac:dyDescent="0.25"/>
    <row r="25517" ht="15" x14ac:dyDescent="0.25"/>
    <row r="25518" ht="15" x14ac:dyDescent="0.25"/>
    <row r="25519" ht="15" x14ac:dyDescent="0.25"/>
    <row r="25520" ht="15" x14ac:dyDescent="0.25"/>
    <row r="25521" ht="15" x14ac:dyDescent="0.25"/>
    <row r="25522" ht="15" x14ac:dyDescent="0.25"/>
    <row r="25523" ht="15" x14ac:dyDescent="0.25"/>
    <row r="25524" ht="15" x14ac:dyDescent="0.25"/>
    <row r="25525" ht="15" x14ac:dyDescent="0.25"/>
    <row r="25526" ht="15" x14ac:dyDescent="0.25"/>
    <row r="25527" ht="15" x14ac:dyDescent="0.25"/>
    <row r="25528" ht="15" x14ac:dyDescent="0.25"/>
    <row r="25529" ht="15" x14ac:dyDescent="0.25"/>
    <row r="25530" ht="15" x14ac:dyDescent="0.25"/>
    <row r="25531" ht="15" x14ac:dyDescent="0.25"/>
    <row r="25532" ht="15" x14ac:dyDescent="0.25"/>
    <row r="25533" ht="15" x14ac:dyDescent="0.25"/>
    <row r="25534" ht="15" x14ac:dyDescent="0.25"/>
    <row r="25535" ht="15" x14ac:dyDescent="0.25"/>
    <row r="25536" ht="15" x14ac:dyDescent="0.25"/>
    <row r="25537" ht="15" x14ac:dyDescent="0.25"/>
    <row r="25538" ht="15" x14ac:dyDescent="0.25"/>
    <row r="25539" ht="15" x14ac:dyDescent="0.25"/>
    <row r="25540" ht="15" x14ac:dyDescent="0.25"/>
    <row r="25541" ht="15" x14ac:dyDescent="0.25"/>
    <row r="25542" ht="15" x14ac:dyDescent="0.25"/>
    <row r="25543" ht="15" x14ac:dyDescent="0.25"/>
    <row r="25544" ht="15" x14ac:dyDescent="0.25"/>
    <row r="25545" ht="15" x14ac:dyDescent="0.25"/>
    <row r="25546" ht="15" x14ac:dyDescent="0.25"/>
    <row r="25547" ht="15" x14ac:dyDescent="0.25"/>
    <row r="25548" ht="15" x14ac:dyDescent="0.25"/>
    <row r="25549" ht="15" x14ac:dyDescent="0.25"/>
    <row r="25550" ht="15" x14ac:dyDescent="0.25"/>
    <row r="25551" ht="15" x14ac:dyDescent="0.25"/>
    <row r="25552" ht="15" x14ac:dyDescent="0.25"/>
    <row r="25553" ht="15" x14ac:dyDescent="0.25"/>
    <row r="25554" ht="15" x14ac:dyDescent="0.25"/>
    <row r="25555" ht="15" x14ac:dyDescent="0.25"/>
    <row r="25556" ht="15" x14ac:dyDescent="0.25"/>
    <row r="25557" ht="15" x14ac:dyDescent="0.25"/>
    <row r="25558" ht="15" x14ac:dyDescent="0.25"/>
    <row r="25559" ht="15" x14ac:dyDescent="0.25"/>
    <row r="25560" ht="15" x14ac:dyDescent="0.25"/>
    <row r="25561" ht="15" x14ac:dyDescent="0.25"/>
    <row r="25562" ht="15" x14ac:dyDescent="0.25"/>
    <row r="25563" ht="15" x14ac:dyDescent="0.25"/>
    <row r="25564" ht="15" x14ac:dyDescent="0.25"/>
    <row r="25565" ht="15" x14ac:dyDescent="0.25"/>
    <row r="25566" ht="15" x14ac:dyDescent="0.25"/>
    <row r="25567" ht="15" x14ac:dyDescent="0.25"/>
    <row r="25568" ht="15" x14ac:dyDescent="0.25"/>
    <row r="25569" ht="15" x14ac:dyDescent="0.25"/>
    <row r="25570" ht="15" x14ac:dyDescent="0.25"/>
    <row r="25571" ht="15" x14ac:dyDescent="0.25"/>
    <row r="25572" ht="15" x14ac:dyDescent="0.25"/>
    <row r="25573" ht="15" x14ac:dyDescent="0.25"/>
    <row r="25574" ht="15" x14ac:dyDescent="0.25"/>
    <row r="25575" ht="15" x14ac:dyDescent="0.25"/>
    <row r="25576" ht="15" x14ac:dyDescent="0.25"/>
    <row r="25577" ht="15" x14ac:dyDescent="0.25"/>
    <row r="25578" ht="15" x14ac:dyDescent="0.25"/>
    <row r="25579" ht="15" x14ac:dyDescent="0.25"/>
    <row r="25580" ht="15" x14ac:dyDescent="0.25"/>
    <row r="25581" ht="15" x14ac:dyDescent="0.25"/>
    <row r="25582" ht="15" x14ac:dyDescent="0.25"/>
    <row r="25583" ht="15" x14ac:dyDescent="0.25"/>
    <row r="25584" ht="15" x14ac:dyDescent="0.25"/>
    <row r="25585" ht="15" x14ac:dyDescent="0.25"/>
    <row r="25586" ht="15" x14ac:dyDescent="0.25"/>
  </sheetData>
  <mergeCells count="1">
    <mergeCell ref="A1651:N1653"/>
  </mergeCells>
  <conditionalFormatting sqref="A1654:A5754">
    <cfRule type="expression" dxfId="4" priority="5" stopIfTrue="1">
      <formula>E1654&lt;6</formula>
    </cfRule>
  </conditionalFormatting>
  <conditionalFormatting sqref="B1654:B5754">
    <cfRule type="expression" dxfId="3" priority="4" stopIfTrue="1">
      <formula>E1654&lt;6</formula>
    </cfRule>
  </conditionalFormatting>
  <conditionalFormatting sqref="C1654:C5754">
    <cfRule type="expression" dxfId="2" priority="3" stopIfTrue="1">
      <formula>E1654&lt;6</formula>
    </cfRule>
  </conditionalFormatting>
  <conditionalFormatting sqref="D1654:D5754">
    <cfRule type="expression" dxfId="1" priority="2" stopIfTrue="1">
      <formula>E1654&lt;6</formula>
    </cfRule>
  </conditionalFormatting>
  <conditionalFormatting sqref="A1654:A5754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Orçamentária</vt:lpstr>
      <vt:lpstr>Cronograma</vt:lpstr>
      <vt:lpstr>TABELAS</vt:lpstr>
      <vt:lpstr>Orçamentária!Area_de_impressao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Rita</dc:creator>
  <cp:keywords/>
  <dc:description/>
  <cp:lastModifiedBy>Documentos</cp:lastModifiedBy>
  <cp:revision/>
  <cp:lastPrinted>2025-05-25T14:37:48Z</cp:lastPrinted>
  <dcterms:created xsi:type="dcterms:W3CDTF">2018-03-11T10:31:42Z</dcterms:created>
  <dcterms:modified xsi:type="dcterms:W3CDTF">2026-01-22T11:06:23Z</dcterms:modified>
  <cp:category/>
  <cp:contentStatus/>
</cp:coreProperties>
</file>